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C:\Users\YNC\Desktop\♥♥엑셀교재\"/>
    </mc:Choice>
  </mc:AlternateContent>
  <bookViews>
    <workbookView xWindow="0" yWindow="0" windowWidth="23040" windowHeight="9108" tabRatio="830"/>
  </bookViews>
  <sheets>
    <sheet name="정렬" sheetId="23" r:id="rId1"/>
    <sheet name="사용자지정목록" sheetId="24" r:id="rId2"/>
    <sheet name="부분합" sheetId="25" r:id="rId3"/>
    <sheet name="필터" sheetId="26" r:id="rId4"/>
    <sheet name="피벗테이블" sheetId="27" r:id="rId5"/>
  </sheets>
  <externalReferences>
    <externalReference r:id="rId6"/>
  </externalReferences>
  <definedNames>
    <definedName name="_xlnm._FilterDatabase" localSheetId="1" hidden="1">사용자지정목록!$B$2:$H$19</definedName>
    <definedName name="_xlnm._FilterDatabase" localSheetId="0" hidden="1">정렬!$B$2:$H$19</definedName>
    <definedName name="_xlnm._FilterDatabase" localSheetId="3" hidden="1">필터!$A$3:$J$95</definedName>
    <definedName name="_xlnm.Print_Area" localSheetId="2">부분합!$A$1:$G$11</definedName>
    <definedName name="_xlnm.Print_Area" localSheetId="1">사용자지정목록!$A$1:$F$19</definedName>
    <definedName name="_xlnm.Print_Area" localSheetId="0">정렬!$A$1:$F$19</definedName>
    <definedName name="_xlnm.Print_Titles" localSheetId="1">사용자지정목록!#REF!</definedName>
    <definedName name="_xlnm.Print_Titles" localSheetId="0">정렬!#REF!</definedName>
    <definedName name="제품가격" localSheetId="4">#REF!</definedName>
    <definedName name="제품가격" localSheetId="3">#REF!</definedName>
    <definedName name="제품가격">#REF!</definedName>
    <definedName name="제품목록" localSheetId="4">#REF!</definedName>
    <definedName name="제품목록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34" i="25" l="1"/>
  <c r="G234" i="25" s="1"/>
  <c r="F233" i="25"/>
  <c r="G233" i="25" s="1"/>
  <c r="F232" i="25"/>
  <c r="G232" i="25" s="1"/>
  <c r="F231" i="25"/>
  <c r="G231" i="25" s="1"/>
  <c r="G230" i="25"/>
  <c r="F230" i="25"/>
  <c r="F229" i="25"/>
  <c r="G229" i="25" s="1"/>
  <c r="F228" i="25"/>
  <c r="G228" i="25" s="1"/>
  <c r="F227" i="25"/>
  <c r="G227" i="25" s="1"/>
  <c r="F226" i="25"/>
  <c r="G226" i="25" s="1"/>
  <c r="F225" i="25"/>
  <c r="G225" i="25" s="1"/>
  <c r="F224" i="25"/>
  <c r="G224" i="25" s="1"/>
  <c r="F223" i="25"/>
  <c r="G223" i="25" s="1"/>
  <c r="G222" i="25"/>
  <c r="F222" i="25"/>
  <c r="F221" i="25"/>
  <c r="G221" i="25" s="1"/>
  <c r="F220" i="25"/>
  <c r="G220" i="25" s="1"/>
  <c r="F219" i="25"/>
  <c r="G219" i="25" s="1"/>
  <c r="F218" i="25"/>
  <c r="G218" i="25" s="1"/>
  <c r="F217" i="25"/>
  <c r="G217" i="25" s="1"/>
  <c r="F216" i="25"/>
  <c r="G216" i="25" s="1"/>
  <c r="F215" i="25"/>
  <c r="G215" i="25" s="1"/>
  <c r="G214" i="25"/>
  <c r="F214" i="25"/>
  <c r="F213" i="25"/>
  <c r="G213" i="25" s="1"/>
  <c r="F212" i="25"/>
  <c r="G212" i="25" s="1"/>
  <c r="F211" i="25"/>
  <c r="G211" i="25" s="1"/>
  <c r="F210" i="25"/>
  <c r="G210" i="25" s="1"/>
  <c r="F209" i="25"/>
  <c r="G209" i="25" s="1"/>
  <c r="F208" i="25"/>
  <c r="G208" i="25" s="1"/>
  <c r="F207" i="25"/>
  <c r="G207" i="25" s="1"/>
  <c r="G206" i="25"/>
  <c r="F206" i="25"/>
  <c r="F205" i="25"/>
  <c r="G205" i="25" s="1"/>
  <c r="F204" i="25"/>
  <c r="G204" i="25" s="1"/>
  <c r="F203" i="25"/>
  <c r="G203" i="25" s="1"/>
  <c r="F202" i="25"/>
  <c r="G202" i="25" s="1"/>
  <c r="F201" i="25"/>
  <c r="G201" i="25" s="1"/>
  <c r="F200" i="25"/>
  <c r="G200" i="25" s="1"/>
  <c r="F199" i="25"/>
  <c r="G199" i="25" s="1"/>
  <c r="G198" i="25"/>
  <c r="F198" i="25"/>
  <c r="F197" i="25"/>
  <c r="G197" i="25" s="1"/>
  <c r="F196" i="25"/>
  <c r="G196" i="25" s="1"/>
  <c r="F195" i="25"/>
  <c r="G195" i="25" s="1"/>
  <c r="F194" i="25"/>
  <c r="G194" i="25" s="1"/>
  <c r="F193" i="25"/>
  <c r="G193" i="25" s="1"/>
  <c r="F192" i="25"/>
  <c r="G192" i="25" s="1"/>
  <c r="F191" i="25"/>
  <c r="G191" i="25" s="1"/>
  <c r="G190" i="25"/>
  <c r="F190" i="25"/>
  <c r="F189" i="25"/>
  <c r="G189" i="25" s="1"/>
  <c r="F188" i="25"/>
  <c r="G188" i="25" s="1"/>
  <c r="F187" i="25"/>
  <c r="G187" i="25" s="1"/>
  <c r="F186" i="25"/>
  <c r="G186" i="25" s="1"/>
  <c r="F185" i="25"/>
  <c r="G185" i="25" s="1"/>
  <c r="F184" i="25"/>
  <c r="G184" i="25" s="1"/>
  <c r="F183" i="25"/>
  <c r="G183" i="25" s="1"/>
  <c r="G182" i="25"/>
  <c r="F182" i="25"/>
  <c r="F181" i="25"/>
  <c r="G181" i="25" s="1"/>
  <c r="F180" i="25"/>
  <c r="G180" i="25" s="1"/>
  <c r="F179" i="25"/>
  <c r="G179" i="25" s="1"/>
  <c r="F178" i="25"/>
  <c r="G178" i="25" s="1"/>
  <c r="F177" i="25"/>
  <c r="G177" i="25" s="1"/>
  <c r="G176" i="25"/>
  <c r="F176" i="25"/>
  <c r="F175" i="25"/>
  <c r="G175" i="25" s="1"/>
  <c r="G174" i="25"/>
  <c r="F174" i="25"/>
  <c r="F173" i="25"/>
  <c r="G173" i="25" s="1"/>
  <c r="F172" i="25"/>
  <c r="G172" i="25" s="1"/>
  <c r="F171" i="25"/>
  <c r="G171" i="25" s="1"/>
  <c r="F170" i="25"/>
  <c r="G170" i="25" s="1"/>
  <c r="F169" i="25"/>
  <c r="G169" i="25" s="1"/>
  <c r="G168" i="25"/>
  <c r="F168" i="25"/>
  <c r="F167" i="25"/>
  <c r="G167" i="25" s="1"/>
  <c r="G166" i="25"/>
  <c r="F166" i="25"/>
  <c r="F165" i="25"/>
  <c r="G165" i="25" s="1"/>
  <c r="F164" i="25"/>
  <c r="G164" i="25" s="1"/>
  <c r="F163" i="25"/>
  <c r="G163" i="25" s="1"/>
  <c r="F162" i="25"/>
  <c r="G162" i="25" s="1"/>
  <c r="F161" i="25"/>
  <c r="G161" i="25" s="1"/>
  <c r="G160" i="25"/>
  <c r="F160" i="25"/>
  <c r="F159" i="25"/>
  <c r="G159" i="25" s="1"/>
  <c r="G158" i="25"/>
  <c r="F158" i="25"/>
  <c r="F157" i="25"/>
  <c r="G157" i="25" s="1"/>
  <c r="F156" i="25"/>
  <c r="G156" i="25" s="1"/>
  <c r="F155" i="25"/>
  <c r="G155" i="25" s="1"/>
  <c r="F154" i="25"/>
  <c r="G154" i="25" s="1"/>
  <c r="F153" i="25"/>
  <c r="G153" i="25" s="1"/>
  <c r="G152" i="25"/>
  <c r="F152" i="25"/>
  <c r="F151" i="25"/>
  <c r="G151" i="25" s="1"/>
  <c r="G150" i="25"/>
  <c r="F150" i="25"/>
  <c r="F149" i="25"/>
  <c r="G149" i="25" s="1"/>
  <c r="F148" i="25"/>
  <c r="G148" i="25" s="1"/>
  <c r="F147" i="25"/>
  <c r="G147" i="25" s="1"/>
  <c r="F146" i="25"/>
  <c r="G146" i="25" s="1"/>
  <c r="F145" i="25"/>
  <c r="G145" i="25" s="1"/>
  <c r="G144" i="25"/>
  <c r="F144" i="25"/>
  <c r="F143" i="25"/>
  <c r="G143" i="25" s="1"/>
  <c r="G142" i="25"/>
  <c r="F142" i="25"/>
  <c r="F141" i="25"/>
  <c r="G141" i="25" s="1"/>
  <c r="F140" i="25"/>
  <c r="G140" i="25" s="1"/>
  <c r="F139" i="25"/>
  <c r="G139" i="25" s="1"/>
  <c r="F138" i="25"/>
  <c r="G138" i="25" s="1"/>
  <c r="F137" i="25"/>
  <c r="G137" i="25" s="1"/>
  <c r="G136" i="25"/>
  <c r="F136" i="25"/>
  <c r="F135" i="25"/>
  <c r="G135" i="25" s="1"/>
  <c r="G134" i="25"/>
  <c r="F134" i="25"/>
  <c r="F133" i="25"/>
  <c r="G133" i="25" s="1"/>
  <c r="F132" i="25"/>
  <c r="G132" i="25" s="1"/>
  <c r="F131" i="25"/>
  <c r="G131" i="25" s="1"/>
  <c r="F130" i="25"/>
  <c r="G130" i="25" s="1"/>
  <c r="F129" i="25"/>
  <c r="G129" i="25" s="1"/>
  <c r="G128" i="25"/>
  <c r="F128" i="25"/>
  <c r="F127" i="25"/>
  <c r="G127" i="25" s="1"/>
  <c r="G126" i="25"/>
  <c r="F126" i="25"/>
  <c r="F125" i="25"/>
  <c r="G125" i="25" s="1"/>
  <c r="F124" i="25"/>
  <c r="G124" i="25" s="1"/>
  <c r="F123" i="25"/>
  <c r="G123" i="25" s="1"/>
  <c r="F122" i="25"/>
  <c r="G122" i="25" s="1"/>
  <c r="F121" i="25"/>
  <c r="G121" i="25" s="1"/>
  <c r="G120" i="25"/>
  <c r="F120" i="25"/>
  <c r="F119" i="25"/>
  <c r="G119" i="25" s="1"/>
  <c r="G118" i="25"/>
  <c r="F118" i="25"/>
  <c r="F117" i="25"/>
  <c r="G117" i="25" s="1"/>
  <c r="F116" i="25"/>
  <c r="G116" i="25" s="1"/>
  <c r="F115" i="25"/>
  <c r="G115" i="25" s="1"/>
  <c r="F114" i="25"/>
  <c r="G114" i="25" s="1"/>
  <c r="F113" i="25"/>
  <c r="G113" i="25" s="1"/>
  <c r="G112" i="25"/>
  <c r="F112" i="25"/>
  <c r="F111" i="25"/>
  <c r="G111" i="25" s="1"/>
  <c r="G110" i="25"/>
  <c r="F110" i="25"/>
  <c r="F109" i="25"/>
  <c r="G109" i="25" s="1"/>
  <c r="F108" i="25"/>
  <c r="G108" i="25" s="1"/>
  <c r="F107" i="25"/>
  <c r="G107" i="25" s="1"/>
  <c r="F106" i="25"/>
  <c r="G106" i="25" s="1"/>
  <c r="F105" i="25"/>
  <c r="G105" i="25" s="1"/>
  <c r="G104" i="25"/>
  <c r="F104" i="25"/>
  <c r="F103" i="25"/>
  <c r="G103" i="25" s="1"/>
  <c r="G102" i="25"/>
  <c r="F102" i="25"/>
  <c r="F101" i="25"/>
  <c r="G101" i="25" s="1"/>
  <c r="F100" i="25"/>
  <c r="G100" i="25" s="1"/>
  <c r="F99" i="25"/>
  <c r="G99" i="25" s="1"/>
  <c r="F98" i="25"/>
  <c r="G98" i="25" s="1"/>
  <c r="F97" i="25"/>
  <c r="G97" i="25" s="1"/>
  <c r="G96" i="25"/>
  <c r="F96" i="25"/>
  <c r="F95" i="25"/>
  <c r="G95" i="25" s="1"/>
  <c r="G94" i="25"/>
  <c r="F94" i="25"/>
  <c r="F93" i="25"/>
  <c r="G93" i="25" s="1"/>
  <c r="F92" i="25"/>
  <c r="G92" i="25" s="1"/>
  <c r="F91" i="25"/>
  <c r="G91" i="25" s="1"/>
  <c r="F90" i="25"/>
  <c r="G90" i="25" s="1"/>
  <c r="F89" i="25"/>
  <c r="G89" i="25" s="1"/>
  <c r="G88" i="25"/>
  <c r="F88" i="25"/>
  <c r="F87" i="25"/>
  <c r="G87" i="25" s="1"/>
  <c r="G86" i="25"/>
  <c r="F86" i="25"/>
  <c r="F85" i="25"/>
  <c r="G85" i="25" s="1"/>
  <c r="F84" i="25"/>
  <c r="G84" i="25" s="1"/>
  <c r="F83" i="25"/>
  <c r="G83" i="25" s="1"/>
  <c r="F82" i="25"/>
  <c r="G82" i="25" s="1"/>
  <c r="F81" i="25"/>
  <c r="G81" i="25" s="1"/>
  <c r="G80" i="25"/>
  <c r="F80" i="25"/>
  <c r="F79" i="25"/>
  <c r="G79" i="25" s="1"/>
  <c r="G78" i="25"/>
  <c r="F78" i="25"/>
  <c r="F77" i="25"/>
  <c r="G77" i="25" s="1"/>
  <c r="F76" i="25"/>
  <c r="G76" i="25" s="1"/>
  <c r="F75" i="25"/>
  <c r="G75" i="25" s="1"/>
  <c r="F74" i="25"/>
  <c r="G74" i="25" s="1"/>
  <c r="F73" i="25"/>
  <c r="G73" i="25" s="1"/>
  <c r="G72" i="25"/>
  <c r="F72" i="25"/>
  <c r="F71" i="25"/>
  <c r="G71" i="25" s="1"/>
  <c r="G70" i="25"/>
  <c r="F70" i="25"/>
  <c r="F69" i="25"/>
  <c r="G69" i="25" s="1"/>
  <c r="F68" i="25"/>
  <c r="G68" i="25" s="1"/>
  <c r="F67" i="25"/>
  <c r="G67" i="25" s="1"/>
  <c r="F66" i="25"/>
  <c r="G66" i="25" s="1"/>
  <c r="F65" i="25"/>
  <c r="G65" i="25" s="1"/>
  <c r="G64" i="25"/>
  <c r="F64" i="25"/>
  <c r="F63" i="25"/>
  <c r="G63" i="25" s="1"/>
  <c r="G62" i="25"/>
  <c r="F62" i="25"/>
  <c r="F61" i="25"/>
  <c r="G61" i="25" s="1"/>
  <c r="F60" i="25"/>
  <c r="G60" i="25" s="1"/>
  <c r="F59" i="25"/>
  <c r="G59" i="25" s="1"/>
  <c r="F58" i="25"/>
  <c r="G58" i="25" s="1"/>
  <c r="F57" i="25"/>
  <c r="G57" i="25" s="1"/>
  <c r="F56" i="25"/>
  <c r="G56" i="25" s="1"/>
  <c r="F55" i="25"/>
  <c r="G55" i="25" s="1"/>
  <c r="F54" i="25"/>
  <c r="G54" i="25" s="1"/>
  <c r="F53" i="25"/>
  <c r="G53" i="25" s="1"/>
  <c r="F52" i="25"/>
  <c r="G52" i="25" s="1"/>
  <c r="F51" i="25"/>
  <c r="G51" i="25" s="1"/>
  <c r="F50" i="25"/>
  <c r="G50" i="25" s="1"/>
  <c r="F49" i="25"/>
  <c r="G49" i="25" s="1"/>
  <c r="F48" i="25"/>
  <c r="G48" i="25" s="1"/>
  <c r="F47" i="25"/>
  <c r="G47" i="25" s="1"/>
  <c r="F46" i="25"/>
  <c r="G46" i="25" s="1"/>
  <c r="F45" i="25"/>
  <c r="G45" i="25" s="1"/>
  <c r="F44" i="25"/>
  <c r="G44" i="25" s="1"/>
  <c r="F43" i="25"/>
  <c r="G43" i="25" s="1"/>
  <c r="F42" i="25"/>
  <c r="G42" i="25" s="1"/>
  <c r="F41" i="25"/>
  <c r="G41" i="25" s="1"/>
  <c r="F40" i="25"/>
  <c r="G40" i="25" s="1"/>
  <c r="F39" i="25"/>
  <c r="G39" i="25" s="1"/>
  <c r="F38" i="25"/>
  <c r="G38" i="25" s="1"/>
  <c r="F37" i="25"/>
  <c r="G37" i="25" s="1"/>
  <c r="F36" i="25"/>
  <c r="G36" i="25" s="1"/>
  <c r="F35" i="25"/>
  <c r="G35" i="25" s="1"/>
  <c r="F34" i="25"/>
  <c r="G34" i="25" s="1"/>
  <c r="F33" i="25"/>
  <c r="G33" i="25" s="1"/>
  <c r="F32" i="25"/>
  <c r="G32" i="25" s="1"/>
  <c r="F31" i="25"/>
  <c r="G31" i="25" s="1"/>
  <c r="F30" i="25"/>
  <c r="G30" i="25" s="1"/>
  <c r="F29" i="25"/>
  <c r="G29" i="25" s="1"/>
  <c r="F28" i="25"/>
  <c r="G28" i="25" s="1"/>
  <c r="F27" i="25"/>
  <c r="G27" i="25" s="1"/>
  <c r="F26" i="25"/>
  <c r="G26" i="25" s="1"/>
  <c r="F25" i="25"/>
  <c r="G25" i="25" s="1"/>
  <c r="F24" i="25"/>
  <c r="G24" i="25" s="1"/>
  <c r="F23" i="25"/>
  <c r="G23" i="25" s="1"/>
  <c r="F22" i="25"/>
  <c r="G22" i="25" s="1"/>
  <c r="F21" i="25"/>
  <c r="G21" i="25" s="1"/>
  <c r="F20" i="25"/>
  <c r="G20" i="25" s="1"/>
  <c r="F19" i="25"/>
  <c r="G19" i="25" s="1"/>
  <c r="F18" i="25"/>
  <c r="G18" i="25" s="1"/>
  <c r="F17" i="25"/>
  <c r="G17" i="25" s="1"/>
  <c r="F16" i="25"/>
  <c r="G16" i="25" s="1"/>
  <c r="F15" i="25"/>
  <c r="G15" i="25" s="1"/>
  <c r="F14" i="25"/>
  <c r="G14" i="25" s="1"/>
  <c r="F13" i="25"/>
  <c r="G13" i="25" s="1"/>
  <c r="F12" i="25"/>
  <c r="G12" i="25" s="1"/>
  <c r="F11" i="25"/>
  <c r="G11" i="25" s="1"/>
  <c r="F10" i="25"/>
  <c r="G10" i="25" s="1"/>
  <c r="F9" i="25"/>
  <c r="G9" i="25" s="1"/>
  <c r="F8" i="25"/>
  <c r="G8" i="25" s="1"/>
  <c r="F7" i="25"/>
  <c r="G7" i="25" s="1"/>
  <c r="F6" i="25"/>
  <c r="G6" i="25" s="1"/>
  <c r="F5" i="25"/>
  <c r="G5" i="25" s="1"/>
  <c r="F4" i="25"/>
  <c r="G4" i="25" s="1"/>
  <c r="K19" i="24" l="1"/>
  <c r="J19" i="24"/>
  <c r="A19" i="24"/>
  <c r="A18" i="24"/>
  <c r="A17" i="24"/>
  <c r="K16" i="24"/>
  <c r="J16" i="24"/>
  <c r="A16" i="24"/>
  <c r="A15" i="24"/>
  <c r="K14" i="24"/>
  <c r="J14" i="24"/>
  <c r="A14" i="24"/>
  <c r="K13" i="24"/>
  <c r="J13" i="24"/>
  <c r="A13" i="24"/>
  <c r="K12" i="24"/>
  <c r="J12" i="24"/>
  <c r="A12" i="24"/>
  <c r="A11" i="24"/>
  <c r="A10" i="24"/>
  <c r="A9" i="24"/>
  <c r="A8" i="24"/>
  <c r="A7" i="24"/>
  <c r="A6" i="24"/>
  <c r="A5" i="24"/>
  <c r="K4" i="24"/>
  <c r="J4" i="24"/>
  <c r="A4" i="24"/>
  <c r="A3" i="24"/>
  <c r="K19" i="23" l="1"/>
  <c r="J19" i="23"/>
  <c r="A19" i="23"/>
  <c r="K18" i="23"/>
  <c r="J18" i="23"/>
  <c r="A18" i="23"/>
  <c r="K17" i="23"/>
  <c r="J17" i="23"/>
  <c r="A17" i="23"/>
  <c r="K16" i="23"/>
  <c r="J16" i="23"/>
  <c r="A16" i="23"/>
  <c r="K15" i="23"/>
  <c r="J15" i="23"/>
  <c r="A15" i="23"/>
  <c r="K14" i="23"/>
  <c r="J14" i="23"/>
  <c r="A14" i="23"/>
  <c r="A13" i="23"/>
  <c r="A12" i="23"/>
  <c r="A11" i="23"/>
  <c r="A10" i="23"/>
  <c r="A9" i="23"/>
  <c r="A8" i="23"/>
  <c r="A7" i="23"/>
  <c r="A6" i="23"/>
  <c r="A5" i="23"/>
  <c r="A4" i="23"/>
  <c r="A3" i="23"/>
</calcChain>
</file>

<file path=xl/comments1.xml><?xml version="1.0" encoding="utf-8"?>
<comments xmlns="http://schemas.openxmlformats.org/spreadsheetml/2006/main">
  <authors>
    <author>com</author>
  </authors>
  <commentList>
    <comment ref="A19" authorId="0" shapeId="0">
      <text>
        <r>
          <rPr>
            <b/>
            <sz val="9"/>
            <color indexed="81"/>
            <rFont val="돋움"/>
            <family val="3"/>
            <charset val="129"/>
          </rPr>
          <t>과학</t>
        </r>
        <r>
          <rPr>
            <b/>
            <sz val="9"/>
            <color indexed="81"/>
            <rFont val="Tahoma"/>
            <family val="2"/>
          </rPr>
          <t>72</t>
        </r>
        <r>
          <rPr>
            <b/>
            <sz val="9"/>
            <color indexed="81"/>
            <rFont val="돋움"/>
            <family val="3"/>
            <charset val="129"/>
          </rPr>
          <t>권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수학</t>
        </r>
        <r>
          <rPr>
            <b/>
            <sz val="9"/>
            <color indexed="81"/>
            <rFont val="Tahoma"/>
            <family val="2"/>
          </rPr>
          <t>16</t>
        </r>
        <r>
          <rPr>
            <b/>
            <sz val="9"/>
            <color indexed="81"/>
            <rFont val="돋움"/>
            <family val="3"/>
            <charset val="129"/>
          </rPr>
          <t>권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한국사</t>
        </r>
        <r>
          <rPr>
            <b/>
            <sz val="9"/>
            <color indexed="81"/>
            <rFont val="Tahoma"/>
            <family val="2"/>
          </rPr>
          <t>35</t>
        </r>
        <r>
          <rPr>
            <b/>
            <sz val="9"/>
            <color indexed="81"/>
            <rFont val="돋움"/>
            <family val="3"/>
            <charset val="129"/>
          </rPr>
          <t>권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세계사</t>
        </r>
        <r>
          <rPr>
            <b/>
            <sz val="9"/>
            <color indexed="81"/>
            <rFont val="Tahoma"/>
            <family val="2"/>
          </rPr>
          <t>25</t>
        </r>
        <r>
          <rPr>
            <b/>
            <sz val="9"/>
            <color indexed="81"/>
            <rFont val="돋움"/>
            <family val="3"/>
            <charset val="129"/>
          </rPr>
          <t>권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인문사회교양</t>
        </r>
        <r>
          <rPr>
            <b/>
            <sz val="9"/>
            <color indexed="81"/>
            <rFont val="Tahoma"/>
            <family val="2"/>
          </rPr>
          <t>31</t>
        </r>
        <r>
          <rPr>
            <b/>
            <sz val="9"/>
            <color indexed="81"/>
            <rFont val="돋움"/>
            <family val="3"/>
            <charset val="129"/>
          </rPr>
          <t>권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피플</t>
        </r>
        <r>
          <rPr>
            <b/>
            <sz val="9"/>
            <color indexed="81"/>
            <rFont val="Tahoma"/>
            <family val="2"/>
          </rPr>
          <t>44</t>
        </r>
        <r>
          <rPr>
            <b/>
            <sz val="9"/>
            <color indexed="81"/>
            <rFont val="돋움"/>
            <family val="3"/>
            <charset val="129"/>
          </rPr>
          <t>권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인문고전</t>
        </r>
        <r>
          <rPr>
            <b/>
            <sz val="9"/>
            <color indexed="81"/>
            <rFont val="Tahoma"/>
            <family val="2"/>
          </rPr>
          <t>25</t>
        </r>
        <r>
          <rPr>
            <b/>
            <sz val="9"/>
            <color indexed="81"/>
            <rFont val="돋움"/>
            <family val="3"/>
            <charset val="129"/>
          </rPr>
          <t>권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돋움"/>
            <family val="3"/>
            <charset val="129"/>
          </rPr>
          <t>플러스</t>
        </r>
        <r>
          <rPr>
            <b/>
            <sz val="9"/>
            <color indexed="81"/>
            <rFont val="Tahoma"/>
            <family val="2"/>
          </rPr>
          <t>10</t>
        </r>
        <r>
          <rPr>
            <b/>
            <sz val="9"/>
            <color indexed="81"/>
            <rFont val="돋움"/>
            <family val="3"/>
            <charset val="129"/>
          </rPr>
          <t>권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<sst xmlns="http://schemas.openxmlformats.org/spreadsheetml/2006/main" count="1531" uniqueCount="514">
  <si>
    <t>발주일</t>
    <phoneticPr fontId="1" type="noConversion"/>
  </si>
  <si>
    <t>대금 지급여부</t>
    <phoneticPr fontId="1" type="noConversion"/>
  </si>
  <si>
    <t>제품명</t>
    <phoneticPr fontId="1" type="noConversion"/>
  </si>
  <si>
    <t>실입고수량</t>
    <phoneticPr fontId="1" type="noConversion"/>
  </si>
  <si>
    <t>단가</t>
    <phoneticPr fontId="1" type="noConversion"/>
  </si>
  <si>
    <t>실입고 공급가액</t>
  </si>
  <si>
    <t>실입고 부가세</t>
  </si>
  <si>
    <t>실입고 합계</t>
    <phoneticPr fontId="1" type="noConversion"/>
  </si>
  <si>
    <t>지급</t>
    <phoneticPr fontId="1" type="noConversion"/>
  </si>
  <si>
    <t>미지급</t>
    <phoneticPr fontId="1" type="noConversion"/>
  </si>
  <si>
    <t>미지급</t>
    <phoneticPr fontId="1" type="noConversion"/>
  </si>
  <si>
    <t>루테인</t>
    <phoneticPr fontId="1" type="noConversion"/>
  </si>
  <si>
    <t/>
  </si>
  <si>
    <t>미지급</t>
    <phoneticPr fontId="1" type="noConversion"/>
  </si>
  <si>
    <t>비타민</t>
    <phoneticPr fontId="1" type="noConversion"/>
  </si>
  <si>
    <t>지급</t>
    <phoneticPr fontId="1" type="noConversion"/>
  </si>
  <si>
    <t>루테인</t>
    <phoneticPr fontId="1" type="noConversion"/>
  </si>
  <si>
    <t>맥주효모환</t>
    <phoneticPr fontId="1" type="noConversion"/>
  </si>
  <si>
    <t>오메가</t>
    <phoneticPr fontId="1" type="noConversion"/>
  </si>
  <si>
    <t>미입고</t>
  </si>
  <si>
    <t>멀티비타민</t>
    <phoneticPr fontId="1" type="noConversion"/>
  </si>
  <si>
    <t>수퍼루테인</t>
    <phoneticPr fontId="1" type="noConversion"/>
  </si>
  <si>
    <t>지급</t>
  </si>
  <si>
    <t>미지급</t>
  </si>
  <si>
    <t>노니</t>
    <phoneticPr fontId="1" type="noConversion"/>
  </si>
  <si>
    <t>발주일</t>
    <phoneticPr fontId="1" type="noConversion"/>
  </si>
  <si>
    <t>대금 지급여부</t>
    <phoneticPr fontId="1" type="noConversion"/>
  </si>
  <si>
    <t>제품명</t>
    <phoneticPr fontId="1" type="noConversion"/>
  </si>
  <si>
    <t>실입고수량</t>
    <phoneticPr fontId="1" type="noConversion"/>
  </si>
  <si>
    <t>단가</t>
    <phoneticPr fontId="1" type="noConversion"/>
  </si>
  <si>
    <t>실입고 합계</t>
    <phoneticPr fontId="1" type="noConversion"/>
  </si>
  <si>
    <t>지급</t>
    <phoneticPr fontId="1" type="noConversion"/>
  </si>
  <si>
    <t>미지급</t>
    <phoneticPr fontId="1" type="noConversion"/>
  </si>
  <si>
    <t>미지급</t>
    <phoneticPr fontId="1" type="noConversion"/>
  </si>
  <si>
    <t>맥주효모환</t>
    <phoneticPr fontId="1" type="noConversion"/>
  </si>
  <si>
    <t>루테인</t>
    <phoneticPr fontId="1" type="noConversion"/>
  </si>
  <si>
    <t>미지급</t>
    <phoneticPr fontId="1" type="noConversion"/>
  </si>
  <si>
    <t>루테인</t>
    <phoneticPr fontId="1" type="noConversion"/>
  </si>
  <si>
    <t>비타민</t>
    <phoneticPr fontId="1" type="noConversion"/>
  </si>
  <si>
    <t>비타민</t>
    <phoneticPr fontId="1" type="noConversion"/>
  </si>
  <si>
    <t>멀티비타민</t>
    <phoneticPr fontId="1" type="noConversion"/>
  </si>
  <si>
    <t>수퍼루테인</t>
    <phoneticPr fontId="1" type="noConversion"/>
  </si>
  <si>
    <t>오메가</t>
    <phoneticPr fontId="1" type="noConversion"/>
  </si>
  <si>
    <t>노니</t>
    <phoneticPr fontId="1" type="noConversion"/>
  </si>
  <si>
    <t>오메가</t>
    <phoneticPr fontId="1" type="noConversion"/>
  </si>
  <si>
    <t>견적서</t>
    <phoneticPr fontId="15" type="noConversion"/>
  </si>
  <si>
    <t>도서명</t>
    <phoneticPr fontId="16" type="noConversion"/>
  </si>
  <si>
    <t>구분</t>
    <phoneticPr fontId="15" type="noConversion"/>
  </si>
  <si>
    <t>출판사</t>
    <phoneticPr fontId="16" type="noConversion"/>
  </si>
  <si>
    <t>수량</t>
    <phoneticPr fontId="16" type="noConversion"/>
  </si>
  <si>
    <t>정가</t>
    <phoneticPr fontId="16" type="noConversion"/>
  </si>
  <si>
    <t>정가총액</t>
    <phoneticPr fontId="16" type="noConversion"/>
  </si>
  <si>
    <t>납품가</t>
    <phoneticPr fontId="16" type="noConversion"/>
  </si>
  <si>
    <t>100층자리집</t>
    <phoneticPr fontId="15" type="noConversion"/>
  </si>
  <si>
    <t>유아</t>
    <phoneticPr fontId="15" type="noConversion"/>
  </si>
  <si>
    <t>미디어창비</t>
    <phoneticPr fontId="15" type="noConversion"/>
  </si>
  <si>
    <t>10대가 알아야 할 미래 직업의 이동</t>
    <phoneticPr fontId="15" type="noConversion"/>
  </si>
  <si>
    <t>청소년</t>
    <phoneticPr fontId="15" type="noConversion"/>
  </si>
  <si>
    <t>자음과모음</t>
    <phoneticPr fontId="15" type="noConversion"/>
  </si>
  <si>
    <t>10대를 위한 자존감 수업</t>
    <phoneticPr fontId="15" type="noConversion"/>
  </si>
  <si>
    <t>자음과모음</t>
    <phoneticPr fontId="15" type="noConversion"/>
  </si>
  <si>
    <t>10대를 위한 정의란 무엇인가</t>
    <phoneticPr fontId="15" type="noConversion"/>
  </si>
  <si>
    <t>아동</t>
    <phoneticPr fontId="15" type="noConversion"/>
  </si>
  <si>
    <t>창비</t>
    <phoneticPr fontId="15" type="noConversion"/>
  </si>
  <si>
    <t>10대를 위한 정의란 무엇인가</t>
    <phoneticPr fontId="15" type="noConversion"/>
  </si>
  <si>
    <t>창비</t>
    <phoneticPr fontId="15" type="noConversion"/>
  </si>
  <si>
    <t>13+26+39+52+65+78층 나무집</t>
    <phoneticPr fontId="15" type="noConversion"/>
  </si>
  <si>
    <t>받침없는동화</t>
    <phoneticPr fontId="15" type="noConversion"/>
  </si>
  <si>
    <t>42가지 마음의 색깔</t>
    <phoneticPr fontId="15" type="noConversion"/>
  </si>
  <si>
    <t>유아</t>
    <phoneticPr fontId="15" type="noConversion"/>
  </si>
  <si>
    <t>휘슬러</t>
    <phoneticPr fontId="15" type="noConversion"/>
  </si>
  <si>
    <t>7년의 밤</t>
    <phoneticPr fontId="15" type="noConversion"/>
  </si>
  <si>
    <t>성인</t>
    <phoneticPr fontId="15" type="noConversion"/>
  </si>
  <si>
    <t>은행나무</t>
    <phoneticPr fontId="15" type="noConversion"/>
  </si>
  <si>
    <t>성인</t>
    <phoneticPr fontId="15" type="noConversion"/>
  </si>
  <si>
    <t>82년생 김지영</t>
    <phoneticPr fontId="15" type="noConversion"/>
  </si>
  <si>
    <t>정보문화사</t>
    <phoneticPr fontId="15" type="noConversion"/>
  </si>
  <si>
    <t>How so? 교과서에 나오는 세계역사탐구(전40권)</t>
    <phoneticPr fontId="15" type="noConversion"/>
  </si>
  <si>
    <t>아동</t>
    <phoneticPr fontId="15" type="noConversion"/>
  </si>
  <si>
    <t>아울북</t>
    <phoneticPr fontId="15" type="noConversion"/>
  </si>
  <si>
    <t>How so? 교과서에 나오는 세계역사탐구(전40권)</t>
    <phoneticPr fontId="15" type="noConversion"/>
  </si>
  <si>
    <t>아울북</t>
    <phoneticPr fontId="15" type="noConversion"/>
  </si>
  <si>
    <t>How so? 교과서에 나오는 한국역사탐구(전40권)</t>
    <phoneticPr fontId="15" type="noConversion"/>
  </si>
  <si>
    <t>How so? 교과서에 나오는 한국역사탐구(전40권)</t>
    <phoneticPr fontId="15" type="noConversion"/>
  </si>
  <si>
    <t>NEW 공부기술</t>
    <phoneticPr fontId="15" type="noConversion"/>
  </si>
  <si>
    <t>더난출판사</t>
    <phoneticPr fontId="15" type="noConversion"/>
  </si>
  <si>
    <t>WHY 시리즈 전258권 세트</t>
    <phoneticPr fontId="15" type="noConversion"/>
  </si>
  <si>
    <t>가족은 꼬옥 안아주는 거야</t>
    <phoneticPr fontId="15" type="noConversion"/>
  </si>
  <si>
    <t>웅진주니어</t>
    <phoneticPr fontId="15" type="noConversion"/>
  </si>
  <si>
    <t>가족은 꼬옥 안아주는 거야</t>
    <phoneticPr fontId="15" type="noConversion"/>
  </si>
  <si>
    <t>웅진주니어</t>
    <phoneticPr fontId="15" type="noConversion"/>
  </si>
  <si>
    <t>갈매기에게 나는 법을 가르쳐준 고양이</t>
    <phoneticPr fontId="15" type="noConversion"/>
  </si>
  <si>
    <t>갈매기에게 나는 법을 가르쳐준 고양이</t>
    <phoneticPr fontId="15" type="noConversion"/>
  </si>
  <si>
    <t>갈매기의 꿈</t>
    <phoneticPr fontId="15" type="noConversion"/>
  </si>
  <si>
    <t>강성태 3년 공부 다이어리</t>
    <phoneticPr fontId="15" type="noConversion"/>
  </si>
  <si>
    <t>21세기북스</t>
    <phoneticPr fontId="15" type="noConversion"/>
  </si>
  <si>
    <t>강성태 55일 공부법</t>
    <phoneticPr fontId="15" type="noConversion"/>
  </si>
  <si>
    <t>21세기북스</t>
    <phoneticPr fontId="15" type="noConversion"/>
  </si>
  <si>
    <t>강아지똥</t>
    <phoneticPr fontId="15" type="noConversion"/>
  </si>
  <si>
    <t>공부의 신, 천개의 시크릿</t>
    <phoneticPr fontId="15" type="noConversion"/>
  </si>
  <si>
    <t>청소년</t>
    <phoneticPr fontId="15" type="noConversion"/>
  </si>
  <si>
    <t>공터에서</t>
    <phoneticPr fontId="15" type="noConversion"/>
  </si>
  <si>
    <t>괜찮아</t>
    <phoneticPr fontId="15" type="noConversion"/>
  </si>
  <si>
    <t>괜찮아, 손잡아 줄게</t>
    <phoneticPr fontId="15" type="noConversion"/>
  </si>
  <si>
    <t>괴물들이 사는 나라</t>
    <phoneticPr fontId="15" type="noConversion"/>
  </si>
  <si>
    <t>사파리</t>
    <phoneticPr fontId="15" type="noConversion"/>
  </si>
  <si>
    <t>구덩이 HOLES</t>
    <phoneticPr fontId="15" type="noConversion"/>
  </si>
  <si>
    <t>구름빵</t>
    <phoneticPr fontId="15" type="noConversion"/>
  </si>
  <si>
    <t>책읽는 곰</t>
    <phoneticPr fontId="15" type="noConversion"/>
  </si>
  <si>
    <t>국가란 무엇인가</t>
    <phoneticPr fontId="15" type="noConversion"/>
  </si>
  <si>
    <t>정보문화사</t>
    <phoneticPr fontId="15" type="noConversion"/>
  </si>
  <si>
    <t>그릿 GRIT</t>
    <phoneticPr fontId="15" type="noConversion"/>
  </si>
  <si>
    <t>그물망 공부법</t>
    <phoneticPr fontId="15" type="noConversion"/>
  </si>
  <si>
    <t>기린의 날개</t>
    <phoneticPr fontId="15" type="noConversion"/>
  </si>
  <si>
    <t>기분을 말해봐</t>
    <phoneticPr fontId="15" type="noConversion"/>
  </si>
  <si>
    <t>기분을 말해봐</t>
    <phoneticPr fontId="15" type="noConversion"/>
  </si>
  <si>
    <t>기억 전달자</t>
    <phoneticPr fontId="15" type="noConversion"/>
  </si>
  <si>
    <t>더난출판사</t>
    <phoneticPr fontId="15" type="noConversion"/>
  </si>
  <si>
    <t>기차 ㄱㄴㄷ</t>
    <phoneticPr fontId="15" type="noConversion"/>
  </si>
  <si>
    <t>미디어창비</t>
    <phoneticPr fontId="15" type="noConversion"/>
  </si>
  <si>
    <t>까만 아기 양</t>
    <phoneticPr fontId="15" type="noConversion"/>
  </si>
  <si>
    <t>책읽는 곰</t>
    <phoneticPr fontId="15" type="noConversion"/>
  </si>
  <si>
    <t>꽃들에게 희망을</t>
    <phoneticPr fontId="15" type="noConversion"/>
  </si>
  <si>
    <t>받침없는동화</t>
    <phoneticPr fontId="15" type="noConversion"/>
  </si>
  <si>
    <t>나는 나의 주인</t>
    <phoneticPr fontId="15" type="noConversion"/>
  </si>
  <si>
    <t>나도 나도</t>
    <phoneticPr fontId="15" type="noConversion"/>
  </si>
  <si>
    <t>나랑 친구할래</t>
    <phoneticPr fontId="15" type="noConversion"/>
  </si>
  <si>
    <t>나미야 잡화점의 기적</t>
    <phoneticPr fontId="15" type="noConversion"/>
  </si>
  <si>
    <t>나쁜 과학자들</t>
    <phoneticPr fontId="15" type="noConversion"/>
  </si>
  <si>
    <t>나쁜 과학자들</t>
    <phoneticPr fontId="15" type="noConversion"/>
  </si>
  <si>
    <t>나의 한국현대사</t>
    <phoneticPr fontId="15" type="noConversion"/>
  </si>
  <si>
    <t>난 토마토 절대 안먹어</t>
    <phoneticPr fontId="15" type="noConversion"/>
  </si>
  <si>
    <t>내 동생 싸게 팔아요</t>
    <phoneticPr fontId="15" type="noConversion"/>
  </si>
  <si>
    <t>사파리</t>
    <phoneticPr fontId="15" type="noConversion"/>
  </si>
  <si>
    <t>너는 기적이야</t>
    <phoneticPr fontId="15" type="noConversion"/>
  </si>
  <si>
    <t>너는 특별하단다</t>
    <phoneticPr fontId="15" type="noConversion"/>
  </si>
  <si>
    <t>누가 내 머릿속에 브랜드를 넣었지?</t>
    <phoneticPr fontId="15" type="noConversion"/>
  </si>
  <si>
    <t>눈물바다</t>
    <phoneticPr fontId="15" type="noConversion"/>
  </si>
  <si>
    <t>늑대가 들려주는 아기돼지 삼형제 이야기</t>
    <phoneticPr fontId="15" type="noConversion"/>
  </si>
  <si>
    <t>달 샤베트</t>
    <phoneticPr fontId="15" type="noConversion"/>
  </si>
  <si>
    <t>달님 안녕</t>
    <phoneticPr fontId="15" type="noConversion"/>
  </si>
  <si>
    <t>달려라 논리 1, 2</t>
    <phoneticPr fontId="15" type="noConversion"/>
  </si>
  <si>
    <t>담론</t>
    <phoneticPr fontId="15" type="noConversion"/>
  </si>
  <si>
    <t>당신, 거기 있어 줄래요?</t>
    <phoneticPr fontId="15" type="noConversion"/>
  </si>
  <si>
    <t>도토리 마을의 경찰관</t>
    <phoneticPr fontId="15" type="noConversion"/>
  </si>
  <si>
    <t>도토리 마을의 경찰관</t>
    <phoneticPr fontId="15" type="noConversion"/>
  </si>
  <si>
    <t>도토리 마을의 유치원</t>
    <phoneticPr fontId="15" type="noConversion"/>
  </si>
  <si>
    <t>동물을 사랑하면 철학자가 된다</t>
    <phoneticPr fontId="15" type="noConversion"/>
  </si>
  <si>
    <t>돼지책</t>
    <phoneticPr fontId="15" type="noConversion"/>
  </si>
  <si>
    <t>두드려 보아요</t>
    <phoneticPr fontId="15" type="noConversion"/>
  </si>
  <si>
    <t>마법의 설탕 두 조각</t>
    <phoneticPr fontId="15" type="noConversion"/>
  </si>
  <si>
    <t>마법천자문 1~40권 세트</t>
    <phoneticPr fontId="15" type="noConversion"/>
  </si>
  <si>
    <t>만화 그리스 로마 신화 1~10 세트</t>
  </si>
  <si>
    <t>말의 품격</t>
    <phoneticPr fontId="15" type="noConversion"/>
  </si>
  <si>
    <t>멈추면, 비로소 보이는 것들</t>
    <phoneticPr fontId="15" type="noConversion"/>
  </si>
  <si>
    <t>은행나무</t>
    <phoneticPr fontId="15" type="noConversion"/>
  </si>
  <si>
    <t>메이드 인 베트남</t>
    <phoneticPr fontId="15" type="noConversion"/>
  </si>
  <si>
    <t>모두 깜언</t>
    <phoneticPr fontId="15" type="noConversion"/>
  </si>
  <si>
    <t>모두 깜언</t>
    <phoneticPr fontId="15" type="noConversion"/>
  </si>
  <si>
    <t>모모</t>
    <phoneticPr fontId="15" type="noConversion"/>
  </si>
  <si>
    <t>모모</t>
    <phoneticPr fontId="15" type="noConversion"/>
  </si>
  <si>
    <t>무지개 물고기</t>
    <phoneticPr fontId="15" type="noConversion"/>
  </si>
  <si>
    <t>문명을 담은 팔레트</t>
    <phoneticPr fontId="15" type="noConversion"/>
  </si>
  <si>
    <t>미 비포 유</t>
    <phoneticPr fontId="15" type="noConversion"/>
  </si>
  <si>
    <t>미움받을 용기</t>
    <phoneticPr fontId="15" type="noConversion"/>
  </si>
  <si>
    <t>미쳐야 공부다</t>
    <phoneticPr fontId="15" type="noConversion"/>
  </si>
  <si>
    <t>바다 100층짜리 집</t>
    <phoneticPr fontId="15" type="noConversion"/>
  </si>
  <si>
    <t>바다 100층짜리 집</t>
    <phoneticPr fontId="15" type="noConversion"/>
  </si>
  <si>
    <t>받침 배우는 동화 시리즈 (전7권)</t>
    <phoneticPr fontId="15" type="noConversion"/>
  </si>
  <si>
    <t>받침없는 동화 시리즈 (전5권)</t>
    <phoneticPr fontId="15" type="noConversion"/>
  </si>
  <si>
    <t>밥한 그릇 뚝딱</t>
    <phoneticPr fontId="15" type="noConversion"/>
  </si>
  <si>
    <t>밥한 그릇 뚝딱</t>
    <phoneticPr fontId="15" type="noConversion"/>
  </si>
  <si>
    <t>배고픈 애벌레</t>
    <phoneticPr fontId="15" type="noConversion"/>
  </si>
  <si>
    <t>휘슬러</t>
    <phoneticPr fontId="15" type="noConversion"/>
  </si>
  <si>
    <t>베이비 초점책</t>
    <phoneticPr fontId="15" type="noConversion"/>
  </si>
  <si>
    <t>부자를 만드는 부부의 법칙</t>
    <phoneticPr fontId="15" type="noConversion"/>
  </si>
  <si>
    <t>빨강머리 앤이 하는 말</t>
    <phoneticPr fontId="15" type="noConversion"/>
  </si>
  <si>
    <t>사과가 쿵</t>
    <phoneticPr fontId="15" type="noConversion"/>
  </si>
  <si>
    <t>사랑해 사랑해 사랑해</t>
    <phoneticPr fontId="15" type="noConversion"/>
  </si>
  <si>
    <t>사이언싱 오디세이(전40권)</t>
    <phoneticPr fontId="15" type="noConversion"/>
  </si>
  <si>
    <t>사이언싱 톡톡(전40권)</t>
    <phoneticPr fontId="15" type="noConversion"/>
  </si>
  <si>
    <t>삶의 정도</t>
    <phoneticPr fontId="15" type="noConversion"/>
  </si>
  <si>
    <t>삶의 정도</t>
    <phoneticPr fontId="15" type="noConversion"/>
  </si>
  <si>
    <t>생각한다는 것</t>
    <phoneticPr fontId="15" type="noConversion"/>
  </si>
  <si>
    <t>샬롯의 거미줄</t>
    <phoneticPr fontId="15" type="noConversion"/>
  </si>
  <si>
    <t>설민석의 무도 한국사 특강</t>
    <phoneticPr fontId="15" type="noConversion"/>
  </si>
  <si>
    <t>설민석의 조선왕조실록</t>
    <phoneticPr fontId="15" type="noConversion"/>
  </si>
  <si>
    <t>세상에서 가장 행복한 100층 버스</t>
    <phoneticPr fontId="15" type="noConversion"/>
  </si>
  <si>
    <t>세상에서 가장 힘센 수탉</t>
    <phoneticPr fontId="15" type="noConversion"/>
  </si>
  <si>
    <t>센서티브</t>
    <phoneticPr fontId="15" type="noConversion"/>
  </si>
  <si>
    <t>센서티브</t>
    <phoneticPr fontId="15" type="noConversion"/>
  </si>
  <si>
    <t>소피가 화나면 정말 정말 화나면</t>
    <phoneticPr fontId="15" type="noConversion"/>
  </si>
  <si>
    <t>소피가 화나면 정말 정말 화나면</t>
    <phoneticPr fontId="15" type="noConversion"/>
  </si>
  <si>
    <t>손 큰 할머니의 만두 만들기</t>
    <phoneticPr fontId="15" type="noConversion"/>
  </si>
  <si>
    <t>손가락 문어</t>
    <phoneticPr fontId="15" type="noConversion"/>
  </si>
  <si>
    <t>솔이의 추석 이야기</t>
    <phoneticPr fontId="15" type="noConversion"/>
  </si>
  <si>
    <t>수박 수영장</t>
    <phoneticPr fontId="15" type="noConversion"/>
  </si>
  <si>
    <t>수학귀신</t>
    <phoneticPr fontId="15" type="noConversion"/>
  </si>
  <si>
    <t>스무고개탐정 1~7권 세트</t>
    <phoneticPr fontId="15" type="noConversion"/>
  </si>
  <si>
    <t>스터디코드 3.0</t>
    <phoneticPr fontId="15" type="noConversion"/>
  </si>
  <si>
    <t>시간을 파는 상점</t>
    <phoneticPr fontId="15" type="noConversion"/>
  </si>
  <si>
    <t>시인동주</t>
    <phoneticPr fontId="15" type="noConversion"/>
  </si>
  <si>
    <t>식탁위의 세계사</t>
    <phoneticPr fontId="15" type="noConversion"/>
  </si>
  <si>
    <t>신경 끄기의 기술</t>
    <phoneticPr fontId="15" type="noConversion"/>
  </si>
  <si>
    <t>신경 끄기의 기술</t>
    <phoneticPr fontId="15" type="noConversion"/>
  </si>
  <si>
    <t>아낌없이 주는 나무</t>
    <phoneticPr fontId="15" type="noConversion"/>
  </si>
  <si>
    <t>아름다운 가치사전</t>
    <phoneticPr fontId="15" type="noConversion"/>
  </si>
  <si>
    <t>아씨방 일곱동무</t>
    <phoneticPr fontId="15" type="noConversion"/>
  </si>
  <si>
    <t>앨빈 토플러 청소년 부의 미래</t>
    <phoneticPr fontId="15" type="noConversion"/>
  </si>
  <si>
    <t>야, 우리 기차에서 내려</t>
    <phoneticPr fontId="15" type="noConversion"/>
  </si>
  <si>
    <t>야, 우리 기차에서 내려</t>
    <phoneticPr fontId="15" type="noConversion"/>
  </si>
  <si>
    <t>어떻게 살 것인가</t>
    <phoneticPr fontId="15" type="noConversion"/>
  </si>
  <si>
    <t>어린이 사자소학</t>
    <phoneticPr fontId="15" type="noConversion"/>
  </si>
  <si>
    <t>어쩌다 한국인</t>
    <phoneticPr fontId="15" type="noConversion"/>
  </si>
  <si>
    <t>어쩌면 별들이 너의 슬픔을 가져갈지도 몰라</t>
    <phoneticPr fontId="15" type="noConversion"/>
  </si>
  <si>
    <t>언어의온도</t>
    <phoneticPr fontId="15" type="noConversion"/>
  </si>
  <si>
    <t>언제까지나 너를 사랑해</t>
    <phoneticPr fontId="15" type="noConversion"/>
  </si>
  <si>
    <t>엄마가 정말 좋아요</t>
    <phoneticPr fontId="15" type="noConversion"/>
  </si>
  <si>
    <t>엄마가 화났다</t>
    <phoneticPr fontId="15" type="noConversion"/>
  </si>
  <si>
    <t>엄마랑 뽀뽀</t>
    <phoneticPr fontId="15" type="noConversion"/>
  </si>
  <si>
    <t>여덟 단어</t>
    <phoneticPr fontId="15" type="noConversion"/>
  </si>
  <si>
    <t>열한 계단</t>
    <phoneticPr fontId="15" type="noConversion"/>
  </si>
  <si>
    <t>오베라는 남자</t>
    <phoneticPr fontId="15" type="noConversion"/>
  </si>
  <si>
    <t>오즈의 의류수거함</t>
    <phoneticPr fontId="15" type="noConversion"/>
  </si>
  <si>
    <t>오즈의 의류수거함</t>
    <phoneticPr fontId="15" type="noConversion"/>
  </si>
  <si>
    <t>완득이</t>
    <phoneticPr fontId="15" type="noConversion"/>
  </si>
  <si>
    <t>완벽한 공부법</t>
    <phoneticPr fontId="15" type="noConversion"/>
  </si>
  <si>
    <t>완벽한 공부법</t>
    <phoneticPr fontId="15" type="noConversion"/>
  </si>
  <si>
    <t>우리 아바가 최고야</t>
    <phoneticPr fontId="15" type="noConversion"/>
  </si>
  <si>
    <t>우리 엄마</t>
    <phoneticPr fontId="15" type="noConversion"/>
  </si>
  <si>
    <t>우아한 거짓말</t>
    <phoneticPr fontId="15" type="noConversion"/>
  </si>
  <si>
    <t>원미동 시인</t>
    <phoneticPr fontId="15" type="noConversion"/>
  </si>
  <si>
    <t>위저드 베이커리</t>
    <phoneticPr fontId="15" type="noConversion"/>
  </si>
  <si>
    <t>윔피키드 1~11권 세트</t>
    <phoneticPr fontId="15" type="noConversion"/>
  </si>
  <si>
    <t>유진과 유진</t>
    <phoneticPr fontId="15" type="noConversion"/>
  </si>
  <si>
    <t>으악 도개비다</t>
    <phoneticPr fontId="15" type="noConversion"/>
  </si>
  <si>
    <t>이게 정말 사과일까</t>
    <phoneticPr fontId="15" type="noConversion"/>
  </si>
  <si>
    <t>이기적 유전자</t>
    <phoneticPr fontId="15" type="noConversion"/>
  </si>
  <si>
    <t>이기적 유전자</t>
    <phoneticPr fontId="15" type="noConversion"/>
  </si>
  <si>
    <t>이토록 공부가 재미있어지는 순간</t>
    <phoneticPr fontId="15" type="noConversion"/>
  </si>
  <si>
    <t>자연관찰 땅친구물친구(전58권)</t>
    <phoneticPr fontId="15" type="noConversion"/>
  </si>
  <si>
    <t>자전거 도둑</t>
    <phoneticPr fontId="15" type="noConversion"/>
  </si>
  <si>
    <t>자전거 도둑</t>
    <phoneticPr fontId="15" type="noConversion"/>
  </si>
  <si>
    <t>자존감 수업</t>
    <phoneticPr fontId="15" type="noConversion"/>
  </si>
  <si>
    <t>장수탕 선녀님</t>
    <phoneticPr fontId="15" type="noConversion"/>
  </si>
  <si>
    <t>재주꾼 오형제</t>
    <phoneticPr fontId="15" type="noConversion"/>
  </si>
  <si>
    <t>정의란 무엇인가</t>
    <phoneticPr fontId="15" type="noConversion"/>
  </si>
  <si>
    <t>종비 봉지 공주</t>
    <phoneticPr fontId="15" type="noConversion"/>
  </si>
  <si>
    <t>종비 봉지 공주</t>
    <phoneticPr fontId="15" type="noConversion"/>
  </si>
  <si>
    <t>종의 기원, 모든 생물의 자유를 선언하다</t>
    <phoneticPr fontId="15" type="noConversion"/>
  </si>
  <si>
    <t>좋은책 어린이 저학년 문고 1-100권 세트</t>
    <phoneticPr fontId="15" type="noConversion"/>
  </si>
  <si>
    <t>중학생 공부법의 모든 것</t>
    <phoneticPr fontId="15" type="noConversion"/>
  </si>
  <si>
    <t>지각대장 존</t>
    <phoneticPr fontId="15" type="noConversion"/>
  </si>
  <si>
    <t>지구, 2084</t>
    <phoneticPr fontId="15" type="noConversion"/>
  </si>
  <si>
    <t>지원이와 병관이 12권세트</t>
    <phoneticPr fontId="15" type="noConversion"/>
  </si>
  <si>
    <t>지적 대화를 위한 넓고 얕은 지식 1, 2</t>
    <phoneticPr fontId="15" type="noConversion"/>
  </si>
  <si>
    <t>지하 100층짜리 집</t>
    <phoneticPr fontId="15" type="noConversion"/>
  </si>
  <si>
    <t>진짜 진짜 재밌는 공룡 그림책</t>
    <phoneticPr fontId="15" type="noConversion"/>
  </si>
  <si>
    <t>채식주의자</t>
    <phoneticPr fontId="15" type="noConversion"/>
  </si>
  <si>
    <t>책 먹는 여우</t>
    <phoneticPr fontId="15" type="noConversion"/>
  </si>
  <si>
    <t>책 먹는 여우와 이야기 도둑</t>
    <phoneticPr fontId="15" type="noConversion"/>
  </si>
  <si>
    <t>책과 노니는 집</t>
    <phoneticPr fontId="15" type="noConversion"/>
  </si>
  <si>
    <t>책으로 똥을 닦는 돼지</t>
    <phoneticPr fontId="15" type="noConversion"/>
  </si>
  <si>
    <t>책이 꼼지락 꼼지락</t>
    <phoneticPr fontId="15" type="noConversion"/>
  </si>
  <si>
    <t>첫생활그림책 배꼽손(전50권)</t>
    <phoneticPr fontId="15" type="noConversion"/>
  </si>
  <si>
    <t>첫인물그림책 이담에(전56권)</t>
    <phoneticPr fontId="15" type="noConversion"/>
  </si>
  <si>
    <t>청소년 거침없이 글쓰기 - 실전</t>
    <phoneticPr fontId="15" type="noConversion"/>
  </si>
  <si>
    <t>청소년 거침없이 글쓰기 - 전략</t>
    <phoneticPr fontId="15" type="noConversion"/>
  </si>
  <si>
    <t>청소년을 위한 꿈꾸는 다락방</t>
    <phoneticPr fontId="15" type="noConversion"/>
  </si>
  <si>
    <t>초등학생을 위한 나의 라임 오렌지나무</t>
    <phoneticPr fontId="15" type="noConversion"/>
  </si>
  <si>
    <t>코스모스</t>
    <phoneticPr fontId="15" type="noConversion"/>
  </si>
  <si>
    <t>콧구멍을 후비면</t>
    <phoneticPr fontId="15" type="noConversion"/>
  </si>
  <si>
    <t>쿠키 한 입의 인생 수업</t>
    <phoneticPr fontId="15" type="noConversion"/>
  </si>
  <si>
    <t>클라우스 슈밥의 제4창 산업혁명</t>
    <phoneticPr fontId="15" type="noConversion"/>
  </si>
  <si>
    <t>터널</t>
    <phoneticPr fontId="15" type="noConversion"/>
  </si>
  <si>
    <t>트루먼 스쿨 악플 사건</t>
    <phoneticPr fontId="15" type="noConversion"/>
  </si>
  <si>
    <t>틀려도 괜찮아</t>
    <phoneticPr fontId="15" type="noConversion"/>
  </si>
  <si>
    <t>팥죽 할멈과 호랑이</t>
    <phoneticPr fontId="15" type="noConversion"/>
  </si>
  <si>
    <t>펭귄은 너무해</t>
    <phoneticPr fontId="15" type="noConversion"/>
  </si>
  <si>
    <t>한국단편 소설 40</t>
    <phoneticPr fontId="15" type="noConversion"/>
  </si>
  <si>
    <t>한국사 편지 세트(전5권)</t>
    <phoneticPr fontId="15" type="noConversion"/>
  </si>
  <si>
    <t>할아버지가 들려주는 우주이야기</t>
    <phoneticPr fontId="15" type="noConversion"/>
  </si>
  <si>
    <t>행복한 청소부</t>
    <phoneticPr fontId="15" type="noConversion"/>
  </si>
  <si>
    <t>호롱불 옛이야기(전55권)</t>
    <phoneticPr fontId="15" type="noConversion"/>
  </si>
  <si>
    <t>화내지 말고 예쁘게 말해요</t>
    <phoneticPr fontId="15" type="noConversion"/>
  </si>
  <si>
    <t>화요일의 두꺼비</t>
    <phoneticPr fontId="15" type="noConversion"/>
  </si>
  <si>
    <t>번호</t>
    <phoneticPr fontId="1" type="noConversion"/>
  </si>
  <si>
    <t>이름</t>
    <phoneticPr fontId="1" type="noConversion"/>
  </si>
  <si>
    <t>맥박1</t>
  </si>
  <si>
    <t>맥박2</t>
  </si>
  <si>
    <t>제자리 뛰기</t>
  </si>
  <si>
    <t>흡연</t>
  </si>
  <si>
    <t>성별</t>
  </si>
  <si>
    <t>몸무게</t>
    <phoneticPr fontId="1" type="noConversion"/>
  </si>
  <si>
    <t>키</t>
    <phoneticPr fontId="1" type="noConversion"/>
  </si>
  <si>
    <t>활동</t>
  </si>
  <si>
    <t>강가람</t>
    <phoneticPr fontId="1" type="noConversion"/>
  </si>
  <si>
    <t>미통과</t>
  </si>
  <si>
    <t>비흡연</t>
  </si>
  <si>
    <t>남자</t>
  </si>
  <si>
    <t>강가림</t>
  </si>
  <si>
    <t>강경탱</t>
    <phoneticPr fontId="1" type="noConversion"/>
  </si>
  <si>
    <t>여자</t>
  </si>
  <si>
    <t>강누리</t>
  </si>
  <si>
    <t>강다온</t>
    <phoneticPr fontId="1" type="noConversion"/>
  </si>
  <si>
    <t>통과</t>
  </si>
  <si>
    <t>강두솔</t>
    <phoneticPr fontId="1" type="noConversion"/>
  </si>
  <si>
    <t>강보단</t>
  </si>
  <si>
    <t>강부루</t>
  </si>
  <si>
    <t>강승아</t>
    <phoneticPr fontId="1" type="noConversion"/>
  </si>
  <si>
    <t>고가람</t>
  </si>
  <si>
    <t>고나봄</t>
  </si>
  <si>
    <t>고누리</t>
  </si>
  <si>
    <t>고별하</t>
  </si>
  <si>
    <t>고보람</t>
  </si>
  <si>
    <t>고보슬</t>
  </si>
  <si>
    <t>길가온</t>
    <phoneticPr fontId="1" type="noConversion"/>
  </si>
  <si>
    <t>김가람</t>
    <phoneticPr fontId="1" type="noConversion"/>
  </si>
  <si>
    <t>김별하</t>
    <phoneticPr fontId="1" type="noConversion"/>
  </si>
  <si>
    <t>노태우</t>
    <phoneticPr fontId="1" type="noConversion"/>
  </si>
  <si>
    <t>문차미</t>
    <phoneticPr fontId="1" type="noConversion"/>
  </si>
  <si>
    <t>박나봄</t>
    <phoneticPr fontId="1" type="noConversion"/>
  </si>
  <si>
    <t>박누리</t>
    <phoneticPr fontId="1" type="noConversion"/>
  </si>
  <si>
    <t>박보람</t>
    <phoneticPr fontId="1" type="noConversion"/>
  </si>
  <si>
    <t>박보슬</t>
    <phoneticPr fontId="1" type="noConversion"/>
  </si>
  <si>
    <t>백로이</t>
    <phoneticPr fontId="1" type="noConversion"/>
  </si>
  <si>
    <t>서난새</t>
    <phoneticPr fontId="1" type="noConversion"/>
  </si>
  <si>
    <t>서정아</t>
    <phoneticPr fontId="1" type="noConversion"/>
  </si>
  <si>
    <t>서지나</t>
    <phoneticPr fontId="1" type="noConversion"/>
  </si>
  <si>
    <t>신진솔</t>
    <phoneticPr fontId="1" type="noConversion"/>
  </si>
  <si>
    <t>양찬슬</t>
    <phoneticPr fontId="1" type="noConversion"/>
  </si>
  <si>
    <t>양초롱</t>
    <phoneticPr fontId="1" type="noConversion"/>
  </si>
  <si>
    <t>오진이</t>
    <phoneticPr fontId="1" type="noConversion"/>
  </si>
  <si>
    <t>유라라</t>
  </si>
  <si>
    <t>유란새</t>
  </si>
  <si>
    <t>유로운</t>
  </si>
  <si>
    <t>유루다</t>
  </si>
  <si>
    <t>유찬</t>
    <phoneticPr fontId="1" type="noConversion"/>
  </si>
  <si>
    <t>윤라라</t>
    <phoneticPr fontId="1" type="noConversion"/>
  </si>
  <si>
    <t>윤란새</t>
    <phoneticPr fontId="1" type="noConversion"/>
  </si>
  <si>
    <t>윤로운</t>
    <phoneticPr fontId="1" type="noConversion"/>
  </si>
  <si>
    <t>윤루다</t>
    <phoneticPr fontId="1" type="noConversion"/>
  </si>
  <si>
    <t>이가림</t>
    <phoneticPr fontId="1" type="noConversion"/>
  </si>
  <si>
    <t>이가이</t>
    <phoneticPr fontId="1" type="noConversion"/>
  </si>
  <si>
    <t>이누리</t>
    <phoneticPr fontId="1" type="noConversion"/>
  </si>
  <si>
    <t>이보단</t>
    <phoneticPr fontId="1" type="noConversion"/>
  </si>
  <si>
    <t>이부루</t>
    <phoneticPr fontId="1" type="noConversion"/>
  </si>
  <si>
    <t>임눈솔</t>
    <phoneticPr fontId="1" type="noConversion"/>
  </si>
  <si>
    <t>장노을</t>
    <phoneticPr fontId="1" type="noConversion"/>
  </si>
  <si>
    <t>장예슬</t>
    <phoneticPr fontId="1" type="noConversion"/>
  </si>
  <si>
    <t>장은솔</t>
    <phoneticPr fontId="1" type="noConversion"/>
  </si>
  <si>
    <t>장주슬</t>
  </si>
  <si>
    <t>장진샘</t>
    <phoneticPr fontId="1" type="noConversion"/>
  </si>
  <si>
    <t>정드니</t>
    <phoneticPr fontId="1" type="noConversion"/>
  </si>
  <si>
    <t>정든해</t>
    <phoneticPr fontId="1" type="noConversion"/>
  </si>
  <si>
    <t>정모두</t>
    <phoneticPr fontId="1" type="noConversion"/>
  </si>
  <si>
    <t>정모아</t>
    <phoneticPr fontId="1" type="noConversion"/>
  </si>
  <si>
    <t>정슬우</t>
    <phoneticPr fontId="1" type="noConversion"/>
  </si>
  <si>
    <t>정승아</t>
    <phoneticPr fontId="1" type="noConversion"/>
  </si>
  <si>
    <t>조영글</t>
    <phoneticPr fontId="1" type="noConversion"/>
  </si>
  <si>
    <t>조예님</t>
    <phoneticPr fontId="1" type="noConversion"/>
  </si>
  <si>
    <t>조우솔</t>
    <phoneticPr fontId="1" type="noConversion"/>
  </si>
  <si>
    <t>조으뜸</t>
    <phoneticPr fontId="1" type="noConversion"/>
  </si>
  <si>
    <t>조은정</t>
    <phoneticPr fontId="1" type="noConversion"/>
  </si>
  <si>
    <t>조이든</t>
    <phoneticPr fontId="1" type="noConversion"/>
  </si>
  <si>
    <t>조주님</t>
  </si>
  <si>
    <t>최로지</t>
    <phoneticPr fontId="1" type="noConversion"/>
  </si>
  <si>
    <t>최세리</t>
    <phoneticPr fontId="1" type="noConversion"/>
  </si>
  <si>
    <t>최솔잎</t>
    <phoneticPr fontId="1" type="noConversion"/>
  </si>
  <si>
    <t>최승아</t>
    <phoneticPr fontId="1" type="noConversion"/>
  </si>
  <si>
    <t>최은성</t>
    <phoneticPr fontId="1" type="noConversion"/>
  </si>
  <si>
    <t>2022년 건강검진 명단자</t>
    <phoneticPr fontId="1" type="noConversion"/>
  </si>
  <si>
    <t>스포츠 강좌 시간표</t>
    <phoneticPr fontId="1" type="noConversion"/>
  </si>
  <si>
    <t>NO.</t>
  </si>
  <si>
    <t>강좌명</t>
  </si>
  <si>
    <t>모집</t>
  </si>
  <si>
    <t>대상</t>
  </si>
  <si>
    <t>수강요일</t>
  </si>
  <si>
    <t>강좌시간</t>
  </si>
  <si>
    <t>강사명</t>
  </si>
  <si>
    <t>수강료</t>
  </si>
  <si>
    <t>강좌 개설일</t>
    <phoneticPr fontId="1" type="noConversion"/>
  </si>
  <si>
    <t>키다리교실A</t>
  </si>
  <si>
    <t xml:space="preserve">초1 </t>
  </si>
  <si>
    <t>월</t>
    <phoneticPr fontId="1" type="noConversion"/>
  </si>
  <si>
    <t>15:00~15:50</t>
  </si>
  <si>
    <t>박치훈</t>
    <phoneticPr fontId="1" type="noConversion"/>
  </si>
  <si>
    <t>키다리교실B</t>
  </si>
  <si>
    <t>16:00~16:50</t>
  </si>
  <si>
    <t>박치훈</t>
  </si>
  <si>
    <t>키다리교실C</t>
  </si>
  <si>
    <t>17:00~17:50</t>
  </si>
  <si>
    <t>유아키다리</t>
  </si>
  <si>
    <t xml:space="preserve">6세 </t>
  </si>
  <si>
    <t>화</t>
    <phoneticPr fontId="1" type="noConversion"/>
  </si>
  <si>
    <t>김수영</t>
    <phoneticPr fontId="1" type="noConversion"/>
  </si>
  <si>
    <t>어린이화목농구</t>
  </si>
  <si>
    <t>수</t>
  </si>
  <si>
    <t>김수영</t>
  </si>
  <si>
    <t>청소년화목농구</t>
  </si>
  <si>
    <t xml:space="preserve">초3 </t>
  </si>
  <si>
    <t>목</t>
  </si>
  <si>
    <t>청소년주말농구A(초등)</t>
  </si>
  <si>
    <t>토</t>
  </si>
  <si>
    <t>14:00~15:20</t>
  </si>
  <si>
    <t>이농구</t>
    <phoneticPr fontId="1" type="noConversion"/>
  </si>
  <si>
    <t>청소년주말농구B(초등)</t>
  </si>
  <si>
    <t>15:20~16:40</t>
  </si>
  <si>
    <t>이농구</t>
  </si>
  <si>
    <t>청소년주말농구C(중등)</t>
  </si>
  <si>
    <t xml:space="preserve">중1 </t>
  </si>
  <si>
    <t>16:40~18:00</t>
  </si>
  <si>
    <t>청소년탁구A</t>
  </si>
  <si>
    <t>이탁구</t>
    <phoneticPr fontId="1" type="noConversion"/>
  </si>
  <si>
    <t>청소년탁구B</t>
  </si>
  <si>
    <t>화</t>
  </si>
  <si>
    <t>이탁구</t>
  </si>
  <si>
    <t>청소년주말탁구A</t>
  </si>
  <si>
    <t>청소년주말탁구B</t>
  </si>
  <si>
    <t>청소년주말탁구C</t>
  </si>
  <si>
    <t>몸튼맘튼태권도</t>
  </si>
  <si>
    <t>수</t>
    <phoneticPr fontId="1" type="noConversion"/>
  </si>
  <si>
    <t>18:00~18:50</t>
  </si>
  <si>
    <t>조튼튼</t>
    <phoneticPr fontId="1" type="noConversion"/>
  </si>
  <si>
    <t>유아축구교실</t>
  </si>
  <si>
    <t>12:00~12:50</t>
  </si>
  <si>
    <t>나목지</t>
    <phoneticPr fontId="1" type="noConversion"/>
  </si>
  <si>
    <t>어린이축구교실</t>
  </si>
  <si>
    <t>13:00~13:50</t>
  </si>
  <si>
    <t>나목지</t>
  </si>
  <si>
    <t>어린이농구교실</t>
  </si>
  <si>
    <t>김수향</t>
    <phoneticPr fontId="1" type="noConversion"/>
  </si>
  <si>
    <t>유아농구교실</t>
  </si>
  <si>
    <t>김수향</t>
  </si>
  <si>
    <t>어린이인라인A(초급)</t>
  </si>
  <si>
    <t>강또순</t>
    <phoneticPr fontId="1" type="noConversion"/>
  </si>
  <si>
    <t>어린이인라인B(중상급)</t>
  </si>
  <si>
    <t>19:00~19:50</t>
  </si>
  <si>
    <t>강또순</t>
  </si>
  <si>
    <t>어린이인라인C(초급)</t>
  </si>
  <si>
    <t>어린이인라인D(중상급)</t>
  </si>
  <si>
    <t>청소년주말테니스A</t>
  </si>
  <si>
    <t>14:00~14:50</t>
  </si>
  <si>
    <t>박치현</t>
    <phoneticPr fontId="1" type="noConversion"/>
  </si>
  <si>
    <t>청소년주말테니스B</t>
  </si>
  <si>
    <t>박치현</t>
  </si>
  <si>
    <t>청소년주말테니스C</t>
  </si>
  <si>
    <t>성인배드민턴A</t>
  </si>
  <si>
    <t>성인</t>
  </si>
  <si>
    <t>금</t>
    <phoneticPr fontId="1" type="noConversion"/>
  </si>
  <si>
    <t>06:00~07:50</t>
  </si>
  <si>
    <t>양수정</t>
    <phoneticPr fontId="1" type="noConversion"/>
  </si>
  <si>
    <t>성인배드민턴B</t>
  </si>
  <si>
    <t>양수정</t>
  </si>
  <si>
    <t>08:00~09:50</t>
  </si>
  <si>
    <t>성인배드민턴C</t>
  </si>
  <si>
    <t>10:00~11:50</t>
  </si>
  <si>
    <t>강미미</t>
    <phoneticPr fontId="1" type="noConversion"/>
  </si>
  <si>
    <t>성인배드민턴특강A</t>
  </si>
  <si>
    <t>강미미</t>
  </si>
  <si>
    <t>06:10~07:00</t>
  </si>
  <si>
    <t>성인배드민턴특강B</t>
  </si>
  <si>
    <t>07:10~08:00</t>
  </si>
  <si>
    <t>성인배드민턴특강C</t>
  </si>
  <si>
    <t>08:10~09:00</t>
  </si>
  <si>
    <t>성인배드민턴특강D</t>
  </si>
  <si>
    <t>09:10~10:00</t>
  </si>
  <si>
    <t>성인탁구A</t>
  </si>
  <si>
    <t>09:00~10:50</t>
  </si>
  <si>
    <t>정탁구</t>
    <phoneticPr fontId="1" type="noConversion"/>
  </si>
  <si>
    <t>정탁구</t>
  </si>
  <si>
    <t>성인탁구B</t>
  </si>
  <si>
    <t>11:00~12:50</t>
  </si>
  <si>
    <t>성인탁구특강A</t>
  </si>
  <si>
    <t>목</t>
    <phoneticPr fontId="1" type="noConversion"/>
  </si>
  <si>
    <t>09:00~10:20</t>
  </si>
  <si>
    <t>장탁구</t>
    <phoneticPr fontId="1" type="noConversion"/>
  </si>
  <si>
    <t>성인탁구특강B</t>
  </si>
  <si>
    <t>10:20~11:40</t>
  </si>
  <si>
    <t>장탁구</t>
  </si>
  <si>
    <t>성인탁구특강C</t>
  </si>
  <si>
    <t>11:40~13:00</t>
  </si>
  <si>
    <t>성인테니스A</t>
  </si>
  <si>
    <t>09:00~09:50</t>
  </si>
  <si>
    <t>조성화</t>
    <phoneticPr fontId="1" type="noConversion"/>
  </si>
  <si>
    <t>성인테니스B</t>
  </si>
  <si>
    <t>10:00~10:50</t>
  </si>
  <si>
    <t>조성화</t>
  </si>
  <si>
    <t>성인테니스C</t>
  </si>
  <si>
    <t>11:00~11:50</t>
  </si>
  <si>
    <t>성인주말테니스E</t>
  </si>
  <si>
    <t>성인주말테니스F</t>
  </si>
  <si>
    <t>성인주말테니스G</t>
  </si>
  <si>
    <t>가족주말탁구A</t>
  </si>
  <si>
    <t>초3</t>
  </si>
  <si>
    <t>김정란</t>
    <phoneticPr fontId="1" type="noConversion"/>
  </si>
  <si>
    <t>김정란</t>
  </si>
  <si>
    <t>가족주말탁구B</t>
  </si>
  <si>
    <t>10:30~11:50</t>
  </si>
  <si>
    <t>가족주말탁구C</t>
  </si>
  <si>
    <t>12:00~13:20</t>
  </si>
  <si>
    <t>가족주말배드민턴A</t>
  </si>
  <si>
    <t>초1</t>
  </si>
  <si>
    <t>유바로</t>
    <phoneticPr fontId="1" type="noConversion"/>
  </si>
  <si>
    <t>유바로</t>
  </si>
  <si>
    <t>가족주말배드민턴B</t>
  </si>
  <si>
    <t>가족주말배드민턴C</t>
  </si>
  <si>
    <t>가족주말인라인A</t>
  </si>
  <si>
    <t>6세</t>
  </si>
  <si>
    <t>10:00~11:20</t>
  </si>
  <si>
    <t>강화도</t>
    <phoneticPr fontId="1" type="noConversion"/>
  </si>
  <si>
    <t>강화도</t>
  </si>
  <si>
    <t>가족주말인라인B</t>
  </si>
  <si>
    <t>11:30~12:50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</si>
</sst>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&quot;₩&quot;* #,##0_-;\-&quot;₩&quot;* #,##0_-;_-&quot;₩&quot;* &quot;-&quot;_-;_-@_-"/>
    <numFmt numFmtId="41" formatCode="_-* #,##0_-;\-* #,##0_-;_-* &quot;-&quot;_-;_-@_-"/>
    <numFmt numFmtId="176" formatCode="[DBNum4][$-412]General"/>
    <numFmt numFmtId="177" formatCode="mm&quot;월&quot;\ dd&quot;일&quot;"/>
    <numFmt numFmtId="178" formatCode="0_);[Red]\(0\)"/>
  </numFmts>
  <fonts count="2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name val="Arial"/>
      <family val="2"/>
    </font>
    <font>
      <sz val="10"/>
      <color theme="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inor"/>
    </font>
    <font>
      <sz val="10"/>
      <name val="Arial"/>
      <family val="2"/>
    </font>
    <font>
      <sz val="11"/>
      <color theme="1"/>
      <name val="맑은 고딕"/>
      <family val="2"/>
      <charset val="129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맑은 고딕"/>
      <family val="3"/>
      <charset val="129"/>
      <scheme val="minor"/>
    </font>
    <font>
      <b/>
      <sz val="24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ajor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맑은 고딕"/>
      <family val="2"/>
      <scheme val="minor"/>
    </font>
    <font>
      <sz val="18"/>
      <color theme="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b/>
      <sz val="9"/>
      <color rgb="FF000000"/>
      <name val="맑은 고딕"/>
      <family val="3"/>
      <charset val="129"/>
      <scheme val="minor"/>
    </font>
    <font>
      <b/>
      <sz val="10"/>
      <color rgb="FF000000"/>
      <name val="맑은 고딕"/>
      <family val="3"/>
      <charset val="129"/>
      <scheme val="minor"/>
    </font>
    <font>
      <sz val="8"/>
      <color rgb="FF000000"/>
      <name val="맑은 고딕"/>
      <family val="3"/>
      <charset val="129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5F4B8"/>
        <bgColor indexed="64"/>
      </patternFill>
    </fill>
    <fill>
      <patternFill patternType="solid">
        <fgColor rgb="FFFDE1F6"/>
        <bgColor indexed="64"/>
      </patternFill>
    </fill>
    <fill>
      <patternFill patternType="solid">
        <fgColor rgb="FFD4FDE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>
      <alignment vertical="center"/>
    </xf>
    <xf numFmtId="0" fontId="4" fillId="0" borderId="0">
      <alignment vertical="center"/>
    </xf>
    <xf numFmtId="0" fontId="5" fillId="0" borderId="0"/>
    <xf numFmtId="0" fontId="2" fillId="0" borderId="0"/>
    <xf numFmtId="41" fontId="6" fillId="0" borderId="0" applyFont="0" applyFill="0" applyBorder="0" applyAlignment="0" applyProtection="0">
      <alignment vertical="center"/>
    </xf>
    <xf numFmtId="0" fontId="7" fillId="0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2" fillId="0" borderId="0"/>
    <xf numFmtId="0" fontId="17" fillId="0" borderId="0" applyFill="0" applyBorder="0" applyAlignment="0" applyProtection="0"/>
    <xf numFmtId="0" fontId="23" fillId="0" borderId="0"/>
    <xf numFmtId="41" fontId="23" fillId="0" borderId="0" applyFont="0" applyFill="0" applyBorder="0" applyAlignment="0" applyProtection="0">
      <alignment vertical="center"/>
    </xf>
    <xf numFmtId="0" fontId="6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59">
    <xf numFmtId="0" fontId="0" fillId="0" borderId="0" xfId="0">
      <alignment vertical="center"/>
    </xf>
    <xf numFmtId="0" fontId="3" fillId="0" borderId="0" xfId="0" applyFont="1" applyBorder="1" applyAlignment="1">
      <alignment horizontal="center" vertical="center"/>
    </xf>
    <xf numFmtId="41" fontId="3" fillId="0" borderId="0" xfId="4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76" fontId="3" fillId="0" borderId="0" xfId="0" applyNumberFormat="1" applyFont="1" applyBorder="1" applyAlignment="1">
      <alignment vertical="center"/>
    </xf>
    <xf numFmtId="42" fontId="3" fillId="0" borderId="0" xfId="0" applyNumberFormat="1" applyFont="1" applyFill="1" applyBorder="1" applyAlignment="1">
      <alignment horizontal="right" vertical="center"/>
    </xf>
    <xf numFmtId="42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42" fontId="3" fillId="2" borderId="0" xfId="0" applyNumberFormat="1" applyFont="1" applyFill="1" applyBorder="1" applyAlignment="1">
      <alignment horizontal="center" vertical="center"/>
    </xf>
    <xf numFmtId="42" fontId="3" fillId="2" borderId="0" xfId="0" applyNumberFormat="1" applyFont="1" applyFill="1" applyBorder="1" applyAlignment="1">
      <alignment horizontal="right" vertical="center" wrapText="1"/>
    </xf>
    <xf numFmtId="14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left" vertical="center" wrapText="1"/>
    </xf>
    <xf numFmtId="41" fontId="3" fillId="0" borderId="0" xfId="0" applyNumberFormat="1" applyFont="1" applyFill="1" applyBorder="1" applyAlignment="1">
      <alignment horizontal="center" vertical="center"/>
    </xf>
    <xf numFmtId="41" fontId="3" fillId="0" borderId="0" xfId="4" applyFont="1" applyFill="1" applyBorder="1" applyAlignment="1">
      <alignment horizontal="right" vertical="center" wrapText="1"/>
    </xf>
    <xf numFmtId="41" fontId="3" fillId="0" borderId="0" xfId="0" applyNumberFormat="1" applyFont="1" applyBorder="1">
      <alignment vertical="center"/>
    </xf>
    <xf numFmtId="0" fontId="3" fillId="0" borderId="0" xfId="0" applyNumberFormat="1" applyFont="1" applyBorder="1" applyAlignment="1">
      <alignment horizontal="left" vertical="center"/>
    </xf>
    <xf numFmtId="177" fontId="3" fillId="0" borderId="0" xfId="0" applyNumberFormat="1" applyFont="1" applyBorder="1" applyAlignment="1">
      <alignment horizontal="left" vertical="center"/>
    </xf>
    <xf numFmtId="178" fontId="13" fillId="0" borderId="0" xfId="4" applyNumberFormat="1" applyFont="1" applyBorder="1" applyAlignment="1">
      <alignment horizontal="center" vertical="center"/>
    </xf>
    <xf numFmtId="41" fontId="13" fillId="0" borderId="0" xfId="4" applyNumberFormat="1" applyFont="1" applyBorder="1" applyAlignment="1">
      <alignment horizontal="center" vertical="center"/>
    </xf>
    <xf numFmtId="42" fontId="3" fillId="0" borderId="0" xfId="0" applyNumberFormat="1" applyFont="1" applyBorder="1">
      <alignment vertical="center"/>
    </xf>
    <xf numFmtId="42" fontId="3" fillId="0" borderId="0" xfId="0" applyNumberFormat="1" applyFont="1" applyBorder="1" applyAlignment="1">
      <alignment horizontal="right" vertical="center"/>
    </xf>
    <xf numFmtId="0" fontId="13" fillId="3" borderId="0" xfId="1" applyFont="1" applyFill="1" applyBorder="1" applyAlignment="1">
      <alignment vertical="center" shrinkToFit="1"/>
    </xf>
    <xf numFmtId="0" fontId="13" fillId="3" borderId="3" xfId="1" applyFont="1" applyFill="1" applyBorder="1" applyAlignment="1">
      <alignment horizontal="center" vertical="center" shrinkToFit="1"/>
    </xf>
    <xf numFmtId="41" fontId="18" fillId="3" borderId="3" xfId="11" applyNumberFormat="1" applyFont="1" applyFill="1" applyBorder="1" applyAlignment="1">
      <alignment horizontal="center" vertical="center" shrinkToFit="1"/>
    </xf>
    <xf numFmtId="0" fontId="13" fillId="3" borderId="0" xfId="1" applyFont="1" applyFill="1" applyBorder="1" applyAlignment="1">
      <alignment horizontal="center" vertical="center" shrinkToFit="1"/>
    </xf>
    <xf numFmtId="0" fontId="13" fillId="3" borderId="3" xfId="1" applyFont="1" applyFill="1" applyBorder="1" applyAlignment="1">
      <alignment horizontal="left" vertical="center" shrinkToFit="1"/>
    </xf>
    <xf numFmtId="3" fontId="18" fillId="3" borderId="3" xfId="11" applyNumberFormat="1" applyFont="1" applyFill="1" applyBorder="1" applyAlignment="1">
      <alignment horizontal="right" vertical="center" shrinkToFit="1"/>
    </xf>
    <xf numFmtId="3" fontId="13" fillId="3" borderId="1" xfId="1" applyNumberFormat="1" applyFont="1" applyFill="1" applyBorder="1" applyAlignment="1">
      <alignment horizontal="right" vertical="center" shrinkToFit="1"/>
    </xf>
    <xf numFmtId="0" fontId="13" fillId="3" borderId="1" xfId="1" applyFont="1" applyFill="1" applyBorder="1" applyAlignment="1">
      <alignment horizontal="left" vertical="center" shrinkToFit="1"/>
    </xf>
    <xf numFmtId="0" fontId="19" fillId="0" borderId="3" xfId="1" applyFont="1" applyFill="1" applyBorder="1" applyAlignment="1">
      <alignment horizontal="left" vertical="center" shrinkToFit="1"/>
    </xf>
    <xf numFmtId="0" fontId="4" fillId="0" borderId="0" xfId="1">
      <alignment vertical="center"/>
    </xf>
    <xf numFmtId="0" fontId="6" fillId="0" borderId="0" xfId="14">
      <alignment vertical="center"/>
    </xf>
    <xf numFmtId="0" fontId="6" fillId="4" borderId="1" xfId="14" applyFill="1" applyBorder="1">
      <alignment vertical="center"/>
    </xf>
    <xf numFmtId="0" fontId="6" fillId="4" borderId="1" xfId="14" applyFont="1" applyFill="1" applyBorder="1" applyAlignment="1"/>
    <xf numFmtId="0" fontId="6" fillId="0" borderId="1" xfId="14" applyBorder="1">
      <alignment vertical="center"/>
    </xf>
    <xf numFmtId="0" fontId="6" fillId="0" borderId="1" xfId="14" applyFont="1" applyBorder="1" applyAlignment="1"/>
    <xf numFmtId="0" fontId="14" fillId="3" borderId="0" xfId="1" applyFont="1" applyFill="1" applyBorder="1" applyAlignment="1">
      <alignment horizontal="center" vertical="center" shrinkToFit="1"/>
    </xf>
    <xf numFmtId="0" fontId="13" fillId="3" borderId="2" xfId="1" applyFont="1" applyFill="1" applyBorder="1" applyAlignment="1">
      <alignment horizontal="center" vertical="center" shrinkToFit="1"/>
    </xf>
    <xf numFmtId="0" fontId="24" fillId="0" borderId="0" xfId="14" applyFont="1" applyAlignment="1">
      <alignment horizontal="center" vertical="center"/>
    </xf>
    <xf numFmtId="0" fontId="25" fillId="5" borderId="4" xfId="0" applyFont="1" applyFill="1" applyBorder="1" applyAlignment="1">
      <alignment horizontal="centerContinuous" vertical="center"/>
    </xf>
    <xf numFmtId="0" fontId="25" fillId="5" borderId="2" xfId="0" applyFont="1" applyFill="1" applyBorder="1" applyAlignment="1">
      <alignment horizontal="centerContinuous" vertical="center"/>
    </xf>
    <xf numFmtId="0" fontId="26" fillId="6" borderId="1" xfId="0" applyFont="1" applyFill="1" applyBorder="1" applyAlignment="1">
      <alignment horizontal="center" vertical="center"/>
    </xf>
    <xf numFmtId="0" fontId="27" fillId="6" borderId="1" xfId="0" applyFont="1" applyFill="1" applyBorder="1" applyAlignment="1">
      <alignment horizontal="center" vertical="center"/>
    </xf>
    <xf numFmtId="0" fontId="28" fillId="7" borderId="1" xfId="0" applyFont="1" applyFill="1" applyBorder="1" applyAlignment="1">
      <alignment horizontal="center" vertical="center"/>
    </xf>
    <xf numFmtId="0" fontId="28" fillId="7" borderId="1" xfId="0" applyFont="1" applyFill="1" applyBorder="1" applyAlignment="1">
      <alignment horizontal="left" vertical="center"/>
    </xf>
    <xf numFmtId="41" fontId="28" fillId="7" borderId="1" xfId="4" applyFont="1" applyFill="1" applyBorder="1" applyAlignment="1">
      <alignment horizontal="center" vertical="center"/>
    </xf>
    <xf numFmtId="14" fontId="28" fillId="7" borderId="1" xfId="4" applyNumberFormat="1" applyFont="1" applyFill="1" applyBorder="1" applyAlignment="1">
      <alignment horizontal="center" vertical="center"/>
    </xf>
    <xf numFmtId="0" fontId="28" fillId="8" borderId="1" xfId="0" applyFont="1" applyFill="1" applyBorder="1" applyAlignment="1">
      <alignment horizontal="center" vertical="center"/>
    </xf>
    <xf numFmtId="0" fontId="28" fillId="8" borderId="1" xfId="0" applyFont="1" applyFill="1" applyBorder="1" applyAlignment="1">
      <alignment horizontal="left" vertical="center"/>
    </xf>
    <xf numFmtId="41" fontId="28" fillId="8" borderId="1" xfId="4" applyFont="1" applyFill="1" applyBorder="1" applyAlignment="1">
      <alignment horizontal="center" vertical="center"/>
    </xf>
    <xf numFmtId="14" fontId="28" fillId="8" borderId="1" xfId="4" applyNumberFormat="1" applyFont="1" applyFill="1" applyBorder="1" applyAlignment="1">
      <alignment horizontal="center" vertical="center"/>
    </xf>
    <xf numFmtId="0" fontId="28" fillId="6" borderId="1" xfId="0" applyFont="1" applyFill="1" applyBorder="1" applyAlignment="1">
      <alignment horizontal="center" vertical="center"/>
    </xf>
    <xf numFmtId="0" fontId="28" fillId="6" borderId="1" xfId="0" applyFont="1" applyFill="1" applyBorder="1" applyAlignment="1">
      <alignment horizontal="left" vertical="center"/>
    </xf>
    <xf numFmtId="41" fontId="28" fillId="6" borderId="1" xfId="4" applyFont="1" applyFill="1" applyBorder="1" applyAlignment="1">
      <alignment horizontal="center" vertical="center"/>
    </xf>
    <xf numFmtId="14" fontId="28" fillId="6" borderId="1" xfId="4" applyNumberFormat="1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</cellXfs>
  <cellStyles count="19">
    <cellStyle name="쉼표 [0]" xfId="4" builtinId="6"/>
    <cellStyle name="쉼표 [0] 2" xfId="13"/>
    <cellStyle name="쉼표 [0] 3" xfId="11"/>
    <cellStyle name="쉼표 [0] 4" xfId="16"/>
    <cellStyle name="쉼표 [0] 5" xfId="15"/>
    <cellStyle name="표준" xfId="0" builtinId="0"/>
    <cellStyle name="표준 10" xfId="10"/>
    <cellStyle name="표준 11" xfId="12"/>
    <cellStyle name="표준 2" xfId="1"/>
    <cellStyle name="표준 3" xfId="2"/>
    <cellStyle name="표준 3 2" xfId="17"/>
    <cellStyle name="표준 3 2 2" xfId="18"/>
    <cellStyle name="표준 4" xfId="3"/>
    <cellStyle name="표준 4 2" xfId="14"/>
    <cellStyle name="표준 5" xfId="5"/>
    <cellStyle name="표준 6" xfId="6"/>
    <cellStyle name="표준 7" xfId="7"/>
    <cellStyle name="표준 8" xfId="8"/>
    <cellStyle name="표준 9" xfId="9"/>
  </cellStyles>
  <dxfs count="4">
    <dxf>
      <fill>
        <patternFill>
          <bgColor rgb="FFFFC7CE"/>
        </patternFill>
      </fill>
    </dxf>
    <dxf>
      <font>
        <color rgb="FF9C0006"/>
      </font>
      <fill>
        <patternFill patternType="none">
          <bgColor auto="1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50672;&#49845;3-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추천피벗테이블"/>
      <sheetName val="크로스탭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19"/>
  <sheetViews>
    <sheetView tabSelected="1" topLeftCell="B1" zoomScale="81" zoomScaleNormal="81" zoomScaleSheetLayoutView="85" workbookViewId="0">
      <selection activeCell="M12" sqref="M12"/>
    </sheetView>
  </sheetViews>
  <sheetFormatPr defaultColWidth="9" defaultRowHeight="15.6" x14ac:dyDescent="0.4"/>
  <cols>
    <col min="1" max="1" width="4.59765625" style="7" customWidth="1"/>
    <col min="2" max="2" width="12.09765625" style="7" customWidth="1"/>
    <col min="3" max="3" width="12.8984375" style="18" customWidth="1"/>
    <col min="4" max="5" width="15.3984375" style="1" customWidth="1"/>
    <col min="6" max="6" width="13.3984375" style="22" customWidth="1"/>
    <col min="7" max="7" width="15.296875" style="23" bestFit="1" customWidth="1"/>
    <col min="8" max="8" width="15.296875" style="23" customWidth="1"/>
    <col min="9" max="9" width="17.09765625" style="22" customWidth="1"/>
    <col min="10" max="11" width="12.3984375" style="22" bestFit="1" customWidth="1"/>
    <col min="12" max="16384" width="9" style="7"/>
  </cols>
  <sheetData>
    <row r="1" spans="1:11" ht="33" customHeight="1" x14ac:dyDescent="0.4">
      <c r="A1"/>
      <c r="B1" s="3"/>
      <c r="C1" s="4"/>
      <c r="D1" s="3"/>
      <c r="E1" s="3"/>
      <c r="F1" s="3"/>
      <c r="G1" s="5"/>
      <c r="H1" s="5"/>
      <c r="I1" s="6"/>
      <c r="J1" s="6"/>
      <c r="K1" s="6"/>
    </row>
    <row r="2" spans="1:11" ht="32.25" customHeight="1" x14ac:dyDescent="0.4">
      <c r="A2" s="8"/>
      <c r="B2" s="8" t="s">
        <v>0</v>
      </c>
      <c r="C2" s="9" t="s">
        <v>1</v>
      </c>
      <c r="D2" s="10" t="s">
        <v>2</v>
      </c>
      <c r="E2" s="10" t="s">
        <v>3</v>
      </c>
      <c r="F2" s="11" t="s">
        <v>4</v>
      </c>
      <c r="G2" s="12" t="s">
        <v>5</v>
      </c>
      <c r="H2" s="12" t="s">
        <v>6</v>
      </c>
      <c r="I2" s="11" t="s">
        <v>7</v>
      </c>
      <c r="J2" s="11" t="s">
        <v>8</v>
      </c>
      <c r="K2" s="11" t="s">
        <v>9</v>
      </c>
    </row>
    <row r="3" spans="1:11" ht="29.25" customHeight="1" x14ac:dyDescent="0.4">
      <c r="A3" s="1">
        <f>SUBTOTAL(103,$B$3:B3)</f>
        <v>1</v>
      </c>
      <c r="B3" s="13">
        <v>43346</v>
      </c>
      <c r="C3" s="14" t="s">
        <v>10</v>
      </c>
      <c r="D3" s="1" t="s">
        <v>11</v>
      </c>
      <c r="E3" s="1">
        <v>50</v>
      </c>
      <c r="F3" s="15">
        <v>23000</v>
      </c>
      <c r="G3" s="16">
        <v>1150000</v>
      </c>
      <c r="H3" s="16">
        <v>115000</v>
      </c>
      <c r="I3" s="2">
        <v>1265000</v>
      </c>
      <c r="J3" s="17" t="s">
        <v>12</v>
      </c>
      <c r="K3" s="17">
        <v>1265000</v>
      </c>
    </row>
    <row r="4" spans="1:11" ht="29.25" customHeight="1" x14ac:dyDescent="0.4">
      <c r="A4" s="1">
        <f>SUBTOTAL(103,$B$3:B4)</f>
        <v>2</v>
      </c>
      <c r="B4" s="13">
        <v>43347</v>
      </c>
      <c r="C4" s="14" t="s">
        <v>13</v>
      </c>
      <c r="D4" s="1" t="s">
        <v>14</v>
      </c>
      <c r="E4" s="1">
        <v>50</v>
      </c>
      <c r="F4" s="15">
        <v>23000</v>
      </c>
      <c r="G4" s="16">
        <v>1150000</v>
      </c>
      <c r="H4" s="16">
        <v>115000</v>
      </c>
      <c r="I4" s="2">
        <v>1265000</v>
      </c>
      <c r="J4" s="17" t="s">
        <v>12</v>
      </c>
      <c r="K4" s="17">
        <v>1265000</v>
      </c>
    </row>
    <row r="5" spans="1:11" ht="29.25" customHeight="1" x14ac:dyDescent="0.4">
      <c r="A5" s="1">
        <f>SUBTOTAL(103,$B$3:B5)</f>
        <v>3</v>
      </c>
      <c r="B5" s="13">
        <v>43348</v>
      </c>
      <c r="C5" s="18" t="s">
        <v>15</v>
      </c>
      <c r="D5" s="1" t="s">
        <v>16</v>
      </c>
      <c r="E5" s="1">
        <v>49</v>
      </c>
      <c r="F5" s="15">
        <v>52480</v>
      </c>
      <c r="G5" s="16">
        <v>2571520</v>
      </c>
      <c r="H5" s="16">
        <v>257152</v>
      </c>
      <c r="I5" s="2">
        <v>2828672</v>
      </c>
      <c r="J5" s="17">
        <v>2828672</v>
      </c>
      <c r="K5" s="17" t="s">
        <v>12</v>
      </c>
    </row>
    <row r="6" spans="1:11" ht="29.25" customHeight="1" x14ac:dyDescent="0.4">
      <c r="A6" s="1">
        <f>SUBTOTAL(103,$B$3:B6)</f>
        <v>4</v>
      </c>
      <c r="B6" s="13">
        <v>43349</v>
      </c>
      <c r="C6" s="18" t="s">
        <v>15</v>
      </c>
      <c r="D6" s="1" t="s">
        <v>14</v>
      </c>
      <c r="E6" s="1">
        <v>33</v>
      </c>
      <c r="F6" s="15">
        <v>49300</v>
      </c>
      <c r="G6" s="16">
        <v>1626900</v>
      </c>
      <c r="H6" s="16">
        <v>162690</v>
      </c>
      <c r="I6" s="2">
        <v>1789590</v>
      </c>
      <c r="J6" s="17">
        <v>1789590</v>
      </c>
      <c r="K6" s="17" t="s">
        <v>12</v>
      </c>
    </row>
    <row r="7" spans="1:11" ht="29.25" customHeight="1" x14ac:dyDescent="0.4">
      <c r="A7" s="1">
        <f>SUBTOTAL(103,$B$3:B7)</f>
        <v>5</v>
      </c>
      <c r="B7" s="13">
        <v>43350</v>
      </c>
      <c r="C7" s="18" t="s">
        <v>15</v>
      </c>
      <c r="D7" s="1" t="s">
        <v>17</v>
      </c>
      <c r="E7" s="1">
        <v>13</v>
      </c>
      <c r="F7" s="15">
        <v>34400</v>
      </c>
      <c r="G7" s="16">
        <v>447200</v>
      </c>
      <c r="H7" s="16">
        <v>44720</v>
      </c>
      <c r="I7" s="2">
        <v>491920</v>
      </c>
      <c r="J7" s="17">
        <v>491920</v>
      </c>
      <c r="K7" s="17" t="s">
        <v>12</v>
      </c>
    </row>
    <row r="8" spans="1:11" ht="29.25" customHeight="1" x14ac:dyDescent="0.4">
      <c r="A8" s="1">
        <f>SUBTOTAL(103,$B$3:B8)</f>
        <v>6</v>
      </c>
      <c r="B8" s="13">
        <v>43351</v>
      </c>
      <c r="C8" s="14" t="s">
        <v>10</v>
      </c>
      <c r="D8" s="1" t="s">
        <v>18</v>
      </c>
      <c r="E8" s="1">
        <v>42</v>
      </c>
      <c r="F8" s="15">
        <v>20000</v>
      </c>
      <c r="G8" s="16">
        <v>840000</v>
      </c>
      <c r="H8" s="16">
        <v>84000</v>
      </c>
      <c r="I8" s="2">
        <v>924000</v>
      </c>
      <c r="J8" s="17" t="s">
        <v>12</v>
      </c>
      <c r="K8" s="17">
        <v>924000</v>
      </c>
    </row>
    <row r="9" spans="1:11" ht="29.25" customHeight="1" x14ac:dyDescent="0.4">
      <c r="A9" s="1">
        <f>SUBTOTAL(103,$B$3:B9)</f>
        <v>7</v>
      </c>
      <c r="B9" s="13">
        <v>43352</v>
      </c>
      <c r="C9" s="14" t="s">
        <v>10</v>
      </c>
      <c r="D9" s="1" t="s">
        <v>17</v>
      </c>
      <c r="E9" s="1">
        <v>120</v>
      </c>
      <c r="F9" s="15">
        <v>15900</v>
      </c>
      <c r="G9" s="16">
        <v>1908000</v>
      </c>
      <c r="H9" s="16">
        <v>190800</v>
      </c>
      <c r="I9" s="2">
        <v>2098800</v>
      </c>
      <c r="J9" s="17" t="s">
        <v>12</v>
      </c>
      <c r="K9" s="17">
        <v>2098800</v>
      </c>
    </row>
    <row r="10" spans="1:11" ht="29.25" customHeight="1" x14ac:dyDescent="0.4">
      <c r="A10" s="1">
        <f>SUBTOTAL(103,$B$3:B10)</f>
        <v>8</v>
      </c>
      <c r="B10" s="13">
        <v>43353</v>
      </c>
      <c r="C10" s="19" t="s">
        <v>19</v>
      </c>
      <c r="D10" s="1" t="s">
        <v>20</v>
      </c>
      <c r="E10" s="1">
        <v>100</v>
      </c>
      <c r="F10" s="15">
        <v>3080</v>
      </c>
      <c r="G10" s="16">
        <v>308000</v>
      </c>
      <c r="H10" s="16">
        <v>30800</v>
      </c>
      <c r="I10" s="2">
        <v>338800</v>
      </c>
      <c r="J10" s="17" t="s">
        <v>12</v>
      </c>
      <c r="K10" s="17" t="s">
        <v>12</v>
      </c>
    </row>
    <row r="11" spans="1:11" ht="29.25" customHeight="1" x14ac:dyDescent="0.4">
      <c r="A11" s="1">
        <f>SUBTOTAL(103,$B$3:B11)</f>
        <v>9</v>
      </c>
      <c r="B11" s="13">
        <v>43354</v>
      </c>
      <c r="C11" s="19" t="s">
        <v>19</v>
      </c>
      <c r="D11" s="1" t="s">
        <v>14</v>
      </c>
      <c r="E11" s="1">
        <v>100</v>
      </c>
      <c r="F11" s="15">
        <v>2760</v>
      </c>
      <c r="G11" s="16">
        <v>276000</v>
      </c>
      <c r="H11" s="16">
        <v>27600</v>
      </c>
      <c r="I11" s="2">
        <v>303600</v>
      </c>
      <c r="J11" s="17" t="s">
        <v>12</v>
      </c>
      <c r="K11" s="17" t="s">
        <v>12</v>
      </c>
    </row>
    <row r="12" spans="1:11" ht="29.25" customHeight="1" x14ac:dyDescent="0.4">
      <c r="A12" s="1">
        <f>SUBTOTAL(103,$B$3:B12)</f>
        <v>10</v>
      </c>
      <c r="B12" s="13">
        <v>43355</v>
      </c>
      <c r="C12" s="19" t="s">
        <v>19</v>
      </c>
      <c r="D12" s="1" t="s">
        <v>21</v>
      </c>
      <c r="E12" s="1">
        <v>100</v>
      </c>
      <c r="F12" s="15">
        <v>2570</v>
      </c>
      <c r="G12" s="16">
        <v>257000</v>
      </c>
      <c r="H12" s="16">
        <v>25700</v>
      </c>
      <c r="I12" s="2">
        <v>282700</v>
      </c>
      <c r="J12" s="17" t="s">
        <v>12</v>
      </c>
      <c r="K12" s="17" t="s">
        <v>12</v>
      </c>
    </row>
    <row r="13" spans="1:11" ht="29.25" customHeight="1" x14ac:dyDescent="0.4">
      <c r="A13" s="1">
        <f>SUBTOTAL(103,$B$3:B13)</f>
        <v>11</v>
      </c>
      <c r="B13" s="13">
        <v>43356</v>
      </c>
      <c r="C13" s="19" t="s">
        <v>22</v>
      </c>
      <c r="D13" s="1" t="s">
        <v>21</v>
      </c>
      <c r="E13" s="1">
        <v>100</v>
      </c>
      <c r="F13" s="15">
        <v>3430</v>
      </c>
      <c r="G13" s="16">
        <v>343000</v>
      </c>
      <c r="H13" s="16">
        <v>34300</v>
      </c>
      <c r="I13" s="2">
        <v>377300</v>
      </c>
      <c r="J13" s="17">
        <v>377300</v>
      </c>
      <c r="K13" s="17" t="s">
        <v>12</v>
      </c>
    </row>
    <row r="14" spans="1:11" ht="29.25" customHeight="1" x14ac:dyDescent="0.4">
      <c r="A14" s="1">
        <f>SUBTOTAL(103,$B$3:B14)</f>
        <v>12</v>
      </c>
      <c r="B14" s="13">
        <v>43357</v>
      </c>
      <c r="C14" s="19" t="s">
        <v>19</v>
      </c>
      <c r="D14" s="1" t="s">
        <v>18</v>
      </c>
      <c r="E14" s="1">
        <v>100</v>
      </c>
      <c r="F14" s="15">
        <v>3030</v>
      </c>
      <c r="G14" s="16">
        <v>303000</v>
      </c>
      <c r="H14" s="16">
        <v>30300</v>
      </c>
      <c r="I14" s="2">
        <v>333300</v>
      </c>
      <c r="J14" s="17" t="str">
        <f>IF(C14="지급",#REF!,"")</f>
        <v/>
      </c>
      <c r="K14" s="17" t="str">
        <f>IF(C14="미지급",#REF!,"")</f>
        <v/>
      </c>
    </row>
    <row r="15" spans="1:11" ht="29.25" customHeight="1" x14ac:dyDescent="0.4">
      <c r="A15" s="1">
        <f>SUBTOTAL(103,$B$3:B15)</f>
        <v>13</v>
      </c>
      <c r="B15" s="13">
        <v>43358</v>
      </c>
      <c r="C15" s="19" t="s">
        <v>19</v>
      </c>
      <c r="D15" s="1" t="s">
        <v>14</v>
      </c>
      <c r="E15" s="1">
        <v>100</v>
      </c>
      <c r="F15" s="15">
        <v>2790</v>
      </c>
      <c r="G15" s="16">
        <v>279000</v>
      </c>
      <c r="H15" s="16">
        <v>27900</v>
      </c>
      <c r="I15" s="2">
        <v>306900</v>
      </c>
      <c r="J15" s="17" t="str">
        <f>IF(C15="지급",#REF!,"")</f>
        <v/>
      </c>
      <c r="K15" s="17" t="str">
        <f>IF(C15="미지급",#REF!,"")</f>
        <v/>
      </c>
    </row>
    <row r="16" spans="1:11" ht="29.25" customHeight="1" x14ac:dyDescent="0.4">
      <c r="A16" s="1">
        <f>SUBTOTAL(103,$B$3:B16)</f>
        <v>14</v>
      </c>
      <c r="B16" s="13">
        <v>43359</v>
      </c>
      <c r="C16" s="19" t="s">
        <v>23</v>
      </c>
      <c r="D16" s="1" t="s">
        <v>16</v>
      </c>
      <c r="E16" s="1">
        <v>100</v>
      </c>
      <c r="F16" s="15">
        <v>2260</v>
      </c>
      <c r="G16" s="16">
        <v>226000</v>
      </c>
      <c r="H16" s="16">
        <v>22600</v>
      </c>
      <c r="I16" s="2">
        <v>248600</v>
      </c>
      <c r="J16" s="17" t="str">
        <f>IF(C16="지급",#REF!,"")</f>
        <v/>
      </c>
      <c r="K16" s="17" t="e">
        <f>IF(C16="미지급",#REF!,"")</f>
        <v>#REF!</v>
      </c>
    </row>
    <row r="17" spans="1:11" ht="29.25" customHeight="1" x14ac:dyDescent="0.4">
      <c r="A17" s="1">
        <f>SUBTOTAL(103,$B$3:B17)</f>
        <v>15</v>
      </c>
      <c r="B17" s="13">
        <v>43360</v>
      </c>
      <c r="C17" s="19" t="s">
        <v>19</v>
      </c>
      <c r="D17" s="1" t="s">
        <v>24</v>
      </c>
      <c r="E17" s="1">
        <v>100</v>
      </c>
      <c r="F17" s="15">
        <v>3950</v>
      </c>
      <c r="G17" s="16">
        <v>395000</v>
      </c>
      <c r="H17" s="16">
        <v>39500</v>
      </c>
      <c r="I17" s="2">
        <v>434500</v>
      </c>
      <c r="J17" s="17" t="str">
        <f>IF(C17="지급",#REF!,"")</f>
        <v/>
      </c>
      <c r="K17" s="17" t="str">
        <f>IF(C17="미지급",#REF!,"")</f>
        <v/>
      </c>
    </row>
    <row r="18" spans="1:11" ht="29.25" customHeight="1" x14ac:dyDescent="0.4">
      <c r="A18" s="1">
        <f>SUBTOTAL(103,$B$3:B18)</f>
        <v>16</v>
      </c>
      <c r="B18" s="13">
        <v>43361</v>
      </c>
      <c r="C18" s="19" t="s">
        <v>22</v>
      </c>
      <c r="D18" s="1" t="s">
        <v>16</v>
      </c>
      <c r="E18" s="1">
        <v>50</v>
      </c>
      <c r="F18" s="15">
        <v>2850</v>
      </c>
      <c r="G18" s="16">
        <v>142500</v>
      </c>
      <c r="H18" s="16">
        <v>14250</v>
      </c>
      <c r="I18" s="2">
        <v>156750</v>
      </c>
      <c r="J18" s="17" t="e">
        <f>IF(C18="지급",#REF!,"")</f>
        <v>#REF!</v>
      </c>
      <c r="K18" s="17" t="str">
        <f>IF(C18="미지급",#REF!,"")</f>
        <v/>
      </c>
    </row>
    <row r="19" spans="1:11" ht="29.25" customHeight="1" x14ac:dyDescent="0.4">
      <c r="A19" s="1">
        <f>SUBTOTAL(103,$B$3:B19)</f>
        <v>17</v>
      </c>
      <c r="B19" s="13">
        <v>43362</v>
      </c>
      <c r="C19" s="19" t="s">
        <v>19</v>
      </c>
      <c r="D19" s="1" t="s">
        <v>17</v>
      </c>
      <c r="E19" s="20">
        <v>200</v>
      </c>
      <c r="F19" s="21">
        <v>2380</v>
      </c>
      <c r="G19" s="16">
        <v>476000</v>
      </c>
      <c r="H19" s="16">
        <v>47600</v>
      </c>
      <c r="I19" s="2">
        <v>523600</v>
      </c>
      <c r="J19" s="17" t="str">
        <f>IF(C19="지급",#REF!,"")</f>
        <v/>
      </c>
      <c r="K19" s="17" t="str">
        <f>IF(C19="미지급",#REF!,"")</f>
        <v/>
      </c>
    </row>
  </sheetData>
  <phoneticPr fontId="1" type="noConversion"/>
  <conditionalFormatting sqref="G3:G19">
    <cfRule type="cellIs" dxfId="3" priority="3" operator="greaterThan">
      <formula>1000000</formula>
    </cfRule>
  </conditionalFormatting>
  <conditionalFormatting sqref="E3:E19">
    <cfRule type="cellIs" dxfId="2" priority="2" operator="greaterThan">
      <formula>100</formula>
    </cfRule>
  </conditionalFormatting>
  <conditionalFormatting sqref="I3:I19">
    <cfRule type="iconSet" priority="1">
      <iconSet iconSet="4RedToBlack">
        <cfvo type="percent" val="0"/>
        <cfvo type="percent" val="25"/>
        <cfvo type="percent" val="50"/>
        <cfvo type="percent" val="75"/>
      </iconSet>
    </cfRule>
  </conditionalFormatting>
  <dataValidations count="1">
    <dataValidation type="list" allowBlank="1" showInputMessage="1" showErrorMessage="1" sqref="C3:C19">
      <formula1>$J$2:$K$2</formula1>
    </dataValidation>
  </dataValidations>
  <pageMargins left="0.35" right="0.17" top="0.54" bottom="0.48" header="0.31496062992125984" footer="0.31496062992125984"/>
  <pageSetup paperSize="9" scale="43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19"/>
  <sheetViews>
    <sheetView topLeftCell="B1" zoomScale="81" zoomScaleNormal="81" zoomScaleSheetLayoutView="85" workbookViewId="0">
      <selection activeCell="F6" sqref="F6"/>
    </sheetView>
  </sheetViews>
  <sheetFormatPr defaultColWidth="9" defaultRowHeight="15.6" x14ac:dyDescent="0.4"/>
  <cols>
    <col min="1" max="1" width="4.59765625" style="7" customWidth="1"/>
    <col min="2" max="2" width="12.09765625" style="7" customWidth="1"/>
    <col min="3" max="3" width="12.8984375" style="18" customWidth="1"/>
    <col min="4" max="5" width="15.3984375" style="1" customWidth="1"/>
    <col min="6" max="6" width="13.3984375" style="22" customWidth="1"/>
    <col min="7" max="7" width="15.19921875" style="23" bestFit="1" customWidth="1"/>
    <col min="8" max="8" width="15.19921875" style="23" customWidth="1"/>
    <col min="9" max="9" width="17.09765625" style="22" customWidth="1"/>
    <col min="10" max="11" width="12.3984375" style="22" bestFit="1" customWidth="1"/>
    <col min="12" max="16384" width="9" style="7"/>
  </cols>
  <sheetData>
    <row r="1" spans="1:11" ht="33" customHeight="1" x14ac:dyDescent="0.4">
      <c r="A1"/>
      <c r="B1" s="3"/>
      <c r="C1" s="4"/>
      <c r="D1" s="3"/>
      <c r="E1" s="3"/>
      <c r="F1" s="3"/>
      <c r="G1" s="5"/>
      <c r="H1" s="5"/>
      <c r="I1" s="6"/>
      <c r="J1" s="6"/>
      <c r="K1" s="6"/>
    </row>
    <row r="2" spans="1:11" ht="32.25" customHeight="1" x14ac:dyDescent="0.4">
      <c r="A2" s="8"/>
      <c r="B2" s="8" t="s">
        <v>25</v>
      </c>
      <c r="C2" s="9" t="s">
        <v>26</v>
      </c>
      <c r="D2" s="10" t="s">
        <v>27</v>
      </c>
      <c r="E2" s="10" t="s">
        <v>28</v>
      </c>
      <c r="F2" s="11" t="s">
        <v>29</v>
      </c>
      <c r="G2" s="12" t="s">
        <v>5</v>
      </c>
      <c r="H2" s="12" t="s">
        <v>6</v>
      </c>
      <c r="I2" s="11" t="s">
        <v>30</v>
      </c>
      <c r="J2" s="11" t="s">
        <v>31</v>
      </c>
      <c r="K2" s="11" t="s">
        <v>32</v>
      </c>
    </row>
    <row r="3" spans="1:11" ht="29.25" customHeight="1" x14ac:dyDescent="0.4">
      <c r="A3" s="1">
        <f>SUBTOTAL(103,$B$3:B3)</f>
        <v>1</v>
      </c>
      <c r="B3" s="13">
        <v>43352</v>
      </c>
      <c r="C3" s="14" t="s">
        <v>33</v>
      </c>
      <c r="D3" s="1" t="s">
        <v>34</v>
      </c>
      <c r="E3" s="1">
        <v>120</v>
      </c>
      <c r="F3" s="15">
        <v>15900</v>
      </c>
      <c r="G3" s="16">
        <v>1908000</v>
      </c>
      <c r="H3" s="16">
        <v>190800</v>
      </c>
      <c r="I3" s="2">
        <v>2098800</v>
      </c>
      <c r="J3" s="17" t="s">
        <v>12</v>
      </c>
      <c r="K3" s="17">
        <v>2098800</v>
      </c>
    </row>
    <row r="4" spans="1:11" ht="29.25" customHeight="1" x14ac:dyDescent="0.4">
      <c r="A4" s="1">
        <f>SUBTOTAL(103,$B$3:B4)</f>
        <v>2</v>
      </c>
      <c r="B4" s="13">
        <v>43362</v>
      </c>
      <c r="C4" s="19" t="s">
        <v>19</v>
      </c>
      <c r="D4" s="1" t="s">
        <v>34</v>
      </c>
      <c r="E4" s="20">
        <v>200</v>
      </c>
      <c r="F4" s="21">
        <v>2380</v>
      </c>
      <c r="G4" s="16">
        <v>476000</v>
      </c>
      <c r="H4" s="16">
        <v>47600</v>
      </c>
      <c r="I4" s="2">
        <v>523600</v>
      </c>
      <c r="J4" s="17" t="str">
        <f>IF(C4="지급",#REF!,"")</f>
        <v/>
      </c>
      <c r="K4" s="17" t="str">
        <f>IF(C4="미지급",#REF!,"")</f>
        <v/>
      </c>
    </row>
    <row r="5" spans="1:11" ht="29.25" customHeight="1" x14ac:dyDescent="0.4">
      <c r="A5" s="1">
        <f>SUBTOTAL(103,$B$3:B5)</f>
        <v>3</v>
      </c>
      <c r="B5" s="13">
        <v>43348</v>
      </c>
      <c r="C5" s="18" t="s">
        <v>31</v>
      </c>
      <c r="D5" s="1" t="s">
        <v>35</v>
      </c>
      <c r="E5" s="1">
        <v>49</v>
      </c>
      <c r="F5" s="15">
        <v>52480</v>
      </c>
      <c r="G5" s="16">
        <v>2571520</v>
      </c>
      <c r="H5" s="16">
        <v>257152</v>
      </c>
      <c r="I5" s="2">
        <v>2828672</v>
      </c>
      <c r="J5" s="17">
        <v>2828672</v>
      </c>
      <c r="K5" s="17" t="s">
        <v>12</v>
      </c>
    </row>
    <row r="6" spans="1:11" ht="29.25" customHeight="1" x14ac:dyDescent="0.4">
      <c r="A6" s="1">
        <f>SUBTOTAL(103,$B$3:B6)</f>
        <v>4</v>
      </c>
      <c r="B6" s="13">
        <v>43346</v>
      </c>
      <c r="C6" s="14" t="s">
        <v>36</v>
      </c>
      <c r="D6" s="1" t="s">
        <v>37</v>
      </c>
      <c r="E6" s="1">
        <v>50</v>
      </c>
      <c r="F6" s="15">
        <v>23000</v>
      </c>
      <c r="G6" s="16">
        <v>1150000</v>
      </c>
      <c r="H6" s="16">
        <v>115000</v>
      </c>
      <c r="I6" s="2">
        <v>1265000</v>
      </c>
      <c r="J6" s="17" t="s">
        <v>12</v>
      </c>
      <c r="K6" s="17">
        <v>1265000</v>
      </c>
    </row>
    <row r="7" spans="1:11" ht="29.25" customHeight="1" x14ac:dyDescent="0.4">
      <c r="A7" s="1">
        <f>SUBTOTAL(103,$B$3:B7)</f>
        <v>5</v>
      </c>
      <c r="B7" s="13">
        <v>43347</v>
      </c>
      <c r="C7" s="14" t="s">
        <v>33</v>
      </c>
      <c r="D7" s="1" t="s">
        <v>38</v>
      </c>
      <c r="E7" s="1">
        <v>50</v>
      </c>
      <c r="F7" s="15">
        <v>23000</v>
      </c>
      <c r="G7" s="16">
        <v>1150000</v>
      </c>
      <c r="H7" s="16">
        <v>115000</v>
      </c>
      <c r="I7" s="2">
        <v>1265000</v>
      </c>
      <c r="J7" s="17" t="s">
        <v>12</v>
      </c>
      <c r="K7" s="17">
        <v>1265000</v>
      </c>
    </row>
    <row r="8" spans="1:11" ht="29.25" customHeight="1" x14ac:dyDescent="0.4">
      <c r="A8" s="1">
        <f>SUBTOTAL(103,$B$3:B8)</f>
        <v>6</v>
      </c>
      <c r="B8" s="13">
        <v>43349</v>
      </c>
      <c r="C8" s="18" t="s">
        <v>31</v>
      </c>
      <c r="D8" s="1" t="s">
        <v>39</v>
      </c>
      <c r="E8" s="1">
        <v>33</v>
      </c>
      <c r="F8" s="15">
        <v>49300</v>
      </c>
      <c r="G8" s="16">
        <v>1626900</v>
      </c>
      <c r="H8" s="16">
        <v>162690</v>
      </c>
      <c r="I8" s="2">
        <v>1789590</v>
      </c>
      <c r="J8" s="17">
        <v>1789590</v>
      </c>
      <c r="K8" s="17" t="s">
        <v>12</v>
      </c>
    </row>
    <row r="9" spans="1:11" ht="29.25" customHeight="1" x14ac:dyDescent="0.4">
      <c r="A9" s="1">
        <f>SUBTOTAL(103,$B$3:B9)</f>
        <v>7</v>
      </c>
      <c r="B9" s="13">
        <v>43353</v>
      </c>
      <c r="C9" s="19" t="s">
        <v>19</v>
      </c>
      <c r="D9" s="1" t="s">
        <v>40</v>
      </c>
      <c r="E9" s="1">
        <v>100</v>
      </c>
      <c r="F9" s="15">
        <v>3080</v>
      </c>
      <c r="G9" s="16">
        <v>308000</v>
      </c>
      <c r="H9" s="16">
        <v>30800</v>
      </c>
      <c r="I9" s="2">
        <v>338800</v>
      </c>
      <c r="J9" s="17" t="s">
        <v>12</v>
      </c>
      <c r="K9" s="17" t="s">
        <v>12</v>
      </c>
    </row>
    <row r="10" spans="1:11" ht="29.25" customHeight="1" x14ac:dyDescent="0.4">
      <c r="A10" s="1">
        <f>SUBTOTAL(103,$B$3:B10)</f>
        <v>8</v>
      </c>
      <c r="B10" s="13">
        <v>43354</v>
      </c>
      <c r="C10" s="19" t="s">
        <v>19</v>
      </c>
      <c r="D10" s="1" t="s">
        <v>39</v>
      </c>
      <c r="E10" s="1">
        <v>100</v>
      </c>
      <c r="F10" s="15">
        <v>2760</v>
      </c>
      <c r="G10" s="16">
        <v>276000</v>
      </c>
      <c r="H10" s="16">
        <v>27600</v>
      </c>
      <c r="I10" s="2">
        <v>303600</v>
      </c>
      <c r="J10" s="17" t="s">
        <v>12</v>
      </c>
      <c r="K10" s="17" t="s">
        <v>12</v>
      </c>
    </row>
    <row r="11" spans="1:11" ht="29.25" customHeight="1" x14ac:dyDescent="0.4">
      <c r="A11" s="1">
        <f>SUBTOTAL(103,$B$3:B11)</f>
        <v>9</v>
      </c>
      <c r="B11" s="13">
        <v>43355</v>
      </c>
      <c r="C11" s="19" t="s">
        <v>19</v>
      </c>
      <c r="D11" s="1" t="s">
        <v>41</v>
      </c>
      <c r="E11" s="1">
        <v>100</v>
      </c>
      <c r="F11" s="15">
        <v>2570</v>
      </c>
      <c r="G11" s="16">
        <v>257000</v>
      </c>
      <c r="H11" s="16">
        <v>25700</v>
      </c>
      <c r="I11" s="2">
        <v>282700</v>
      </c>
      <c r="J11" s="17" t="s">
        <v>12</v>
      </c>
      <c r="K11" s="17" t="s">
        <v>12</v>
      </c>
    </row>
    <row r="12" spans="1:11" ht="29.25" customHeight="1" x14ac:dyDescent="0.4">
      <c r="A12" s="1">
        <f>SUBTOTAL(103,$B$3:B12)</f>
        <v>10</v>
      </c>
      <c r="B12" s="13">
        <v>43357</v>
      </c>
      <c r="C12" s="19" t="s">
        <v>19</v>
      </c>
      <c r="D12" s="1" t="s">
        <v>42</v>
      </c>
      <c r="E12" s="1">
        <v>100</v>
      </c>
      <c r="F12" s="15">
        <v>3030</v>
      </c>
      <c r="G12" s="16">
        <v>303000</v>
      </c>
      <c r="H12" s="16">
        <v>30300</v>
      </c>
      <c r="I12" s="2">
        <v>333300</v>
      </c>
      <c r="J12" s="17" t="str">
        <f>IF(C12="지급",#REF!,"")</f>
        <v/>
      </c>
      <c r="K12" s="17" t="str">
        <f>IF(C12="미지급",#REF!,"")</f>
        <v/>
      </c>
    </row>
    <row r="13" spans="1:11" ht="29.25" customHeight="1" x14ac:dyDescent="0.4">
      <c r="A13" s="1">
        <f>SUBTOTAL(103,$B$3:B13)</f>
        <v>11</v>
      </c>
      <c r="B13" s="13">
        <v>43358</v>
      </c>
      <c r="C13" s="19" t="s">
        <v>19</v>
      </c>
      <c r="D13" s="1" t="s">
        <v>39</v>
      </c>
      <c r="E13" s="1">
        <v>100</v>
      </c>
      <c r="F13" s="15">
        <v>2790</v>
      </c>
      <c r="G13" s="16">
        <v>279000</v>
      </c>
      <c r="H13" s="16">
        <v>27900</v>
      </c>
      <c r="I13" s="2">
        <v>306900</v>
      </c>
      <c r="J13" s="17" t="str">
        <f>IF(C13="지급",#REF!,"")</f>
        <v/>
      </c>
      <c r="K13" s="17" t="str">
        <f>IF(C13="미지급",#REF!,"")</f>
        <v/>
      </c>
    </row>
    <row r="14" spans="1:11" ht="29.25" customHeight="1" x14ac:dyDescent="0.4">
      <c r="A14" s="1">
        <f>SUBTOTAL(103,$B$3:B14)</f>
        <v>12</v>
      </c>
      <c r="B14" s="13">
        <v>43360</v>
      </c>
      <c r="C14" s="19" t="s">
        <v>19</v>
      </c>
      <c r="D14" s="1" t="s">
        <v>43</v>
      </c>
      <c r="E14" s="1">
        <v>100</v>
      </c>
      <c r="F14" s="15">
        <v>3950</v>
      </c>
      <c r="G14" s="16">
        <v>395000</v>
      </c>
      <c r="H14" s="16">
        <v>39500</v>
      </c>
      <c r="I14" s="2">
        <v>434500</v>
      </c>
      <c r="J14" s="17" t="str">
        <f>IF(C14="지급",#REF!,"")</f>
        <v/>
      </c>
      <c r="K14" s="17" t="str">
        <f>IF(C14="미지급",#REF!,"")</f>
        <v/>
      </c>
    </row>
    <row r="15" spans="1:11" ht="29.25" customHeight="1" x14ac:dyDescent="0.4">
      <c r="A15" s="1">
        <f>SUBTOTAL(103,$B$3:B15)</f>
        <v>13</v>
      </c>
      <c r="B15" s="13">
        <v>43351</v>
      </c>
      <c r="C15" s="14" t="s">
        <v>33</v>
      </c>
      <c r="D15" s="1" t="s">
        <v>44</v>
      </c>
      <c r="E15" s="1">
        <v>42</v>
      </c>
      <c r="F15" s="15">
        <v>20000</v>
      </c>
      <c r="G15" s="16">
        <v>840000</v>
      </c>
      <c r="H15" s="16">
        <v>84000</v>
      </c>
      <c r="I15" s="2">
        <v>924000</v>
      </c>
      <c r="J15" s="17" t="s">
        <v>12</v>
      </c>
      <c r="K15" s="17">
        <v>924000</v>
      </c>
    </row>
    <row r="16" spans="1:11" ht="29.25" customHeight="1" x14ac:dyDescent="0.4">
      <c r="A16" s="1">
        <f>SUBTOTAL(103,$B$3:B16)</f>
        <v>14</v>
      </c>
      <c r="B16" s="13">
        <v>43359</v>
      </c>
      <c r="C16" s="19" t="s">
        <v>23</v>
      </c>
      <c r="D16" s="1" t="s">
        <v>37</v>
      </c>
      <c r="E16" s="1">
        <v>100</v>
      </c>
      <c r="F16" s="15">
        <v>2260</v>
      </c>
      <c r="G16" s="16">
        <v>226000</v>
      </c>
      <c r="H16" s="16">
        <v>22600</v>
      </c>
      <c r="I16" s="2">
        <v>248600</v>
      </c>
      <c r="J16" s="17" t="str">
        <f>IF(C16="지급",#REF!,"")</f>
        <v/>
      </c>
      <c r="K16" s="17" t="e">
        <f>IF(C16="미지급",#REF!,"")</f>
        <v>#REF!</v>
      </c>
    </row>
    <row r="17" spans="1:11" ht="29.25" customHeight="1" x14ac:dyDescent="0.4">
      <c r="A17" s="1">
        <f>SUBTOTAL(103,$B$3:B17)</f>
        <v>15</v>
      </c>
      <c r="B17" s="13">
        <v>43350</v>
      </c>
      <c r="C17" s="18" t="s">
        <v>31</v>
      </c>
      <c r="D17" s="1" t="s">
        <v>34</v>
      </c>
      <c r="E17" s="1">
        <v>13</v>
      </c>
      <c r="F17" s="15">
        <v>34400</v>
      </c>
      <c r="G17" s="16">
        <v>447200</v>
      </c>
      <c r="H17" s="16">
        <v>44720</v>
      </c>
      <c r="I17" s="2">
        <v>491920</v>
      </c>
      <c r="J17" s="17">
        <v>491920</v>
      </c>
      <c r="K17" s="17" t="s">
        <v>12</v>
      </c>
    </row>
    <row r="18" spans="1:11" ht="29.25" customHeight="1" x14ac:dyDescent="0.4">
      <c r="A18" s="1">
        <f>SUBTOTAL(103,$B$3:B18)</f>
        <v>16</v>
      </c>
      <c r="B18" s="13">
        <v>43356</v>
      </c>
      <c r="C18" s="19" t="s">
        <v>22</v>
      </c>
      <c r="D18" s="1" t="s">
        <v>41</v>
      </c>
      <c r="E18" s="1">
        <v>100</v>
      </c>
      <c r="F18" s="15">
        <v>3430</v>
      </c>
      <c r="G18" s="16">
        <v>343000</v>
      </c>
      <c r="H18" s="16">
        <v>34300</v>
      </c>
      <c r="I18" s="2">
        <v>377300</v>
      </c>
      <c r="J18" s="17">
        <v>377300</v>
      </c>
      <c r="K18" s="17" t="s">
        <v>12</v>
      </c>
    </row>
    <row r="19" spans="1:11" ht="29.25" customHeight="1" x14ac:dyDescent="0.4">
      <c r="A19" s="1">
        <f>SUBTOTAL(103,$B$3:B19)</f>
        <v>17</v>
      </c>
      <c r="B19" s="13">
        <v>43361</v>
      </c>
      <c r="C19" s="19" t="s">
        <v>22</v>
      </c>
      <c r="D19" s="1" t="s">
        <v>35</v>
      </c>
      <c r="E19" s="1">
        <v>50</v>
      </c>
      <c r="F19" s="15">
        <v>2850</v>
      </c>
      <c r="G19" s="16">
        <v>142500</v>
      </c>
      <c r="H19" s="16">
        <v>14250</v>
      </c>
      <c r="I19" s="2">
        <v>156750</v>
      </c>
      <c r="J19" s="17" t="e">
        <f>IF(C19="지급",#REF!,"")</f>
        <v>#REF!</v>
      </c>
      <c r="K19" s="17" t="str">
        <f>IF(C19="미지급",#REF!,"")</f>
        <v/>
      </c>
    </row>
  </sheetData>
  <phoneticPr fontId="1" type="noConversion"/>
  <conditionalFormatting sqref="G3:G19">
    <cfRule type="cellIs" dxfId="1" priority="3" operator="greaterThan">
      <formula>1000000</formula>
    </cfRule>
  </conditionalFormatting>
  <conditionalFormatting sqref="E3:E19">
    <cfRule type="cellIs" dxfId="0" priority="2" operator="greaterThan">
      <formula>100</formula>
    </cfRule>
  </conditionalFormatting>
  <conditionalFormatting sqref="I3:I19">
    <cfRule type="iconSet" priority="1">
      <iconSet iconSet="4RedToBlack">
        <cfvo type="percent" val="0"/>
        <cfvo type="percent" val="25"/>
        <cfvo type="percent" val="50"/>
        <cfvo type="percent" val="75"/>
      </iconSet>
    </cfRule>
  </conditionalFormatting>
  <dataValidations count="1">
    <dataValidation type="list" allowBlank="1" showInputMessage="1" showErrorMessage="1" sqref="C3:C19">
      <formula1>$J$2:$K$2</formula1>
    </dataValidation>
  </dataValidations>
  <pageMargins left="0.35" right="0.17" top="0.54" bottom="0.48" header="0.31496062992125984" footer="0.31496062992125984"/>
  <pageSetup paperSize="9" scale="43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-0.249977111117893"/>
  </sheetPr>
  <dimension ref="A1:G234"/>
  <sheetViews>
    <sheetView zoomScaleNormal="100" workbookViewId="0">
      <selection activeCell="C11" sqref="C11"/>
    </sheetView>
  </sheetViews>
  <sheetFormatPr defaultRowHeight="17.399999999999999" x14ac:dyDescent="0.4"/>
  <cols>
    <col min="1" max="1" width="36" style="33" customWidth="1"/>
    <col min="2" max="2" width="4.5" style="33" customWidth="1"/>
    <col min="3" max="3" width="12.69921875" style="33" customWidth="1"/>
    <col min="4" max="4" width="5.3984375" style="33" customWidth="1"/>
    <col min="5" max="7" width="9.59765625" style="33" customWidth="1"/>
    <col min="8" max="16384" width="8.796875" style="33"/>
  </cols>
  <sheetData>
    <row r="1" spans="1:7" s="24" customFormat="1" ht="40.5" customHeight="1" x14ac:dyDescent="0.4">
      <c r="A1" s="39" t="s">
        <v>45</v>
      </c>
      <c r="B1" s="39"/>
      <c r="C1" s="39"/>
      <c r="D1" s="39"/>
      <c r="E1" s="39"/>
      <c r="F1" s="39"/>
      <c r="G1" s="39"/>
    </row>
    <row r="2" spans="1:7" s="24" customFormat="1" ht="12.75" customHeight="1" x14ac:dyDescent="0.4">
      <c r="A2" s="40"/>
      <c r="B2" s="40"/>
      <c r="C2" s="40"/>
      <c r="D2" s="40"/>
      <c r="E2" s="40"/>
      <c r="F2" s="40"/>
      <c r="G2" s="40"/>
    </row>
    <row r="3" spans="1:7" s="27" customFormat="1" ht="16.5" customHeight="1" x14ac:dyDescent="0.4">
      <c r="A3" s="25" t="s">
        <v>46</v>
      </c>
      <c r="B3" s="25" t="s">
        <v>47</v>
      </c>
      <c r="C3" s="25" t="s">
        <v>48</v>
      </c>
      <c r="D3" s="25" t="s">
        <v>49</v>
      </c>
      <c r="E3" s="26" t="s">
        <v>50</v>
      </c>
      <c r="F3" s="26" t="s">
        <v>51</v>
      </c>
      <c r="G3" s="26" t="s">
        <v>52</v>
      </c>
    </row>
    <row r="4" spans="1:7" s="27" customFormat="1" ht="16.5" customHeight="1" x14ac:dyDescent="0.4">
      <c r="A4" s="28" t="s">
        <v>53</v>
      </c>
      <c r="B4" s="28" t="s">
        <v>54</v>
      </c>
      <c r="C4" s="28" t="s">
        <v>55</v>
      </c>
      <c r="D4" s="25">
        <v>3</v>
      </c>
      <c r="E4" s="29">
        <v>9500</v>
      </c>
      <c r="F4" s="29">
        <f t="shared" ref="F4:F67" si="0">D4*E4</f>
        <v>28500</v>
      </c>
      <c r="G4" s="30">
        <f t="shared" ref="G4:G67" si="1">ROUND(F4*0.9,-1)</f>
        <v>25650</v>
      </c>
    </row>
    <row r="5" spans="1:7" s="27" customFormat="1" ht="16.5" customHeight="1" x14ac:dyDescent="0.4">
      <c r="A5" s="28" t="s">
        <v>56</v>
      </c>
      <c r="B5" s="28" t="s">
        <v>57</v>
      </c>
      <c r="C5" s="28" t="s">
        <v>58</v>
      </c>
      <c r="D5" s="25">
        <v>3</v>
      </c>
      <c r="E5" s="29">
        <v>13500</v>
      </c>
      <c r="F5" s="29">
        <f t="shared" si="0"/>
        <v>40500</v>
      </c>
      <c r="G5" s="30">
        <f t="shared" si="1"/>
        <v>36450</v>
      </c>
    </row>
    <row r="6" spans="1:7" s="27" customFormat="1" ht="16.5" customHeight="1" x14ac:dyDescent="0.4">
      <c r="A6" s="28" t="s">
        <v>59</v>
      </c>
      <c r="B6" s="28" t="s">
        <v>57</v>
      </c>
      <c r="C6" s="28" t="s">
        <v>60</v>
      </c>
      <c r="D6" s="25">
        <v>3</v>
      </c>
      <c r="E6" s="29">
        <v>13000</v>
      </c>
      <c r="F6" s="29">
        <f t="shared" si="0"/>
        <v>39000</v>
      </c>
      <c r="G6" s="30">
        <f t="shared" si="1"/>
        <v>35100</v>
      </c>
    </row>
    <row r="7" spans="1:7" s="27" customFormat="1" ht="16.5" customHeight="1" x14ac:dyDescent="0.4">
      <c r="A7" s="28" t="s">
        <v>61</v>
      </c>
      <c r="B7" s="28" t="s">
        <v>62</v>
      </c>
      <c r="C7" s="28" t="s">
        <v>63</v>
      </c>
      <c r="D7" s="25">
        <v>3</v>
      </c>
      <c r="E7" s="29">
        <v>12000</v>
      </c>
      <c r="F7" s="29">
        <f t="shared" si="0"/>
        <v>36000</v>
      </c>
      <c r="G7" s="30">
        <f t="shared" si="1"/>
        <v>32400</v>
      </c>
    </row>
    <row r="8" spans="1:7" s="27" customFormat="1" ht="16.5" customHeight="1" x14ac:dyDescent="0.4">
      <c r="A8" s="28" t="s">
        <v>64</v>
      </c>
      <c r="B8" s="28" t="s">
        <v>62</v>
      </c>
      <c r="C8" s="28" t="s">
        <v>65</v>
      </c>
      <c r="D8" s="25">
        <v>3</v>
      </c>
      <c r="E8" s="29">
        <v>12000</v>
      </c>
      <c r="F8" s="29">
        <f t="shared" si="0"/>
        <v>36000</v>
      </c>
      <c r="G8" s="30">
        <f t="shared" si="1"/>
        <v>32400</v>
      </c>
    </row>
    <row r="9" spans="1:7" s="27" customFormat="1" ht="16.5" customHeight="1" x14ac:dyDescent="0.4">
      <c r="A9" s="28" t="s">
        <v>66</v>
      </c>
      <c r="B9" s="28" t="s">
        <v>62</v>
      </c>
      <c r="C9" s="28" t="s">
        <v>67</v>
      </c>
      <c r="D9" s="25">
        <v>6</v>
      </c>
      <c r="E9" s="29">
        <v>10000</v>
      </c>
      <c r="F9" s="29">
        <f t="shared" si="0"/>
        <v>60000</v>
      </c>
      <c r="G9" s="30">
        <f t="shared" si="1"/>
        <v>54000</v>
      </c>
    </row>
    <row r="10" spans="1:7" s="27" customFormat="1" ht="16.5" customHeight="1" x14ac:dyDescent="0.4">
      <c r="A10" s="28" t="s">
        <v>68</v>
      </c>
      <c r="B10" s="28" t="s">
        <v>69</v>
      </c>
      <c r="C10" s="28" t="s">
        <v>70</v>
      </c>
      <c r="D10" s="25">
        <v>3</v>
      </c>
      <c r="E10" s="29">
        <v>13000</v>
      </c>
      <c r="F10" s="29">
        <f t="shared" si="0"/>
        <v>39000</v>
      </c>
      <c r="G10" s="30">
        <f t="shared" si="1"/>
        <v>35100</v>
      </c>
    </row>
    <row r="11" spans="1:7" s="27" customFormat="1" ht="16.5" customHeight="1" x14ac:dyDescent="0.4">
      <c r="A11" s="28" t="s">
        <v>71</v>
      </c>
      <c r="B11" s="28" t="s">
        <v>72</v>
      </c>
      <c r="C11" s="28" t="s">
        <v>73</v>
      </c>
      <c r="D11" s="25">
        <v>3</v>
      </c>
      <c r="E11" s="29">
        <v>14500</v>
      </c>
      <c r="F11" s="29">
        <f t="shared" si="0"/>
        <v>43500</v>
      </c>
      <c r="G11" s="30">
        <f t="shared" si="1"/>
        <v>39150</v>
      </c>
    </row>
    <row r="12" spans="1:7" s="27" customFormat="1" ht="16.5" customHeight="1" x14ac:dyDescent="0.4">
      <c r="A12" s="28" t="s">
        <v>71</v>
      </c>
      <c r="B12" s="28" t="s">
        <v>74</v>
      </c>
      <c r="C12" s="28" t="s">
        <v>73</v>
      </c>
      <c r="D12" s="25">
        <v>3</v>
      </c>
      <c r="E12" s="29">
        <v>14500</v>
      </c>
      <c r="F12" s="29">
        <f t="shared" si="0"/>
        <v>43500</v>
      </c>
      <c r="G12" s="30">
        <f t="shared" si="1"/>
        <v>39150</v>
      </c>
    </row>
    <row r="13" spans="1:7" s="27" customFormat="1" ht="16.5" customHeight="1" x14ac:dyDescent="0.4">
      <c r="A13" s="28" t="s">
        <v>75</v>
      </c>
      <c r="B13" s="28" t="s">
        <v>72</v>
      </c>
      <c r="C13" s="28" t="s">
        <v>76</v>
      </c>
      <c r="D13" s="25">
        <v>3</v>
      </c>
      <c r="E13" s="29">
        <v>13000</v>
      </c>
      <c r="F13" s="29">
        <f t="shared" si="0"/>
        <v>39000</v>
      </c>
      <c r="G13" s="30">
        <f t="shared" si="1"/>
        <v>35100</v>
      </c>
    </row>
    <row r="14" spans="1:7" s="27" customFormat="1" ht="16.5" customHeight="1" x14ac:dyDescent="0.4">
      <c r="A14" s="28" t="s">
        <v>77</v>
      </c>
      <c r="B14" s="28" t="s">
        <v>78</v>
      </c>
      <c r="C14" s="28" t="s">
        <v>79</v>
      </c>
      <c r="D14" s="25">
        <v>40</v>
      </c>
      <c r="E14" s="29">
        <v>7500</v>
      </c>
      <c r="F14" s="29">
        <f t="shared" si="0"/>
        <v>300000</v>
      </c>
      <c r="G14" s="30">
        <f t="shared" si="1"/>
        <v>270000</v>
      </c>
    </row>
    <row r="15" spans="1:7" s="27" customFormat="1" ht="16.5" customHeight="1" x14ac:dyDescent="0.4">
      <c r="A15" s="28" t="s">
        <v>80</v>
      </c>
      <c r="B15" s="28" t="s">
        <v>78</v>
      </c>
      <c r="C15" s="28" t="s">
        <v>81</v>
      </c>
      <c r="D15" s="25">
        <v>40</v>
      </c>
      <c r="E15" s="29">
        <v>7500</v>
      </c>
      <c r="F15" s="29">
        <f t="shared" si="0"/>
        <v>300000</v>
      </c>
      <c r="G15" s="30">
        <f t="shared" si="1"/>
        <v>270000</v>
      </c>
    </row>
    <row r="16" spans="1:7" s="27" customFormat="1" ht="16.5" customHeight="1" x14ac:dyDescent="0.4">
      <c r="A16" s="28" t="s">
        <v>82</v>
      </c>
      <c r="B16" s="28" t="s">
        <v>62</v>
      </c>
      <c r="C16" s="28" t="s">
        <v>81</v>
      </c>
      <c r="D16" s="25">
        <v>40</v>
      </c>
      <c r="E16" s="29">
        <v>7500</v>
      </c>
      <c r="F16" s="29">
        <f t="shared" si="0"/>
        <v>300000</v>
      </c>
      <c r="G16" s="30">
        <f t="shared" si="1"/>
        <v>270000</v>
      </c>
    </row>
    <row r="17" spans="1:7" s="27" customFormat="1" ht="16.5" customHeight="1" x14ac:dyDescent="0.4">
      <c r="A17" s="28" t="s">
        <v>83</v>
      </c>
      <c r="B17" s="28" t="s">
        <v>78</v>
      </c>
      <c r="C17" s="28" t="s">
        <v>79</v>
      </c>
      <c r="D17" s="25">
        <v>40</v>
      </c>
      <c r="E17" s="29">
        <v>7500</v>
      </c>
      <c r="F17" s="29">
        <f t="shared" si="0"/>
        <v>300000</v>
      </c>
      <c r="G17" s="30">
        <f t="shared" si="1"/>
        <v>270000</v>
      </c>
    </row>
    <row r="18" spans="1:7" s="27" customFormat="1" ht="16.5" customHeight="1" x14ac:dyDescent="0.4">
      <c r="A18" s="28" t="s">
        <v>84</v>
      </c>
      <c r="B18" s="28" t="s">
        <v>57</v>
      </c>
      <c r="C18" s="28" t="s">
        <v>85</v>
      </c>
      <c r="D18" s="25">
        <v>3</v>
      </c>
      <c r="E18" s="29">
        <v>13000</v>
      </c>
      <c r="F18" s="29">
        <f t="shared" si="0"/>
        <v>39000</v>
      </c>
      <c r="G18" s="30">
        <f t="shared" si="1"/>
        <v>35100</v>
      </c>
    </row>
    <row r="19" spans="1:7" s="27" customFormat="1" ht="16.5" customHeight="1" x14ac:dyDescent="0.4">
      <c r="A19" s="28" t="s">
        <v>86</v>
      </c>
      <c r="B19" s="28" t="s">
        <v>62</v>
      </c>
      <c r="C19" s="28" t="s">
        <v>81</v>
      </c>
      <c r="D19" s="25">
        <v>258</v>
      </c>
      <c r="E19" s="29">
        <v>9356.5891472868225</v>
      </c>
      <c r="F19" s="29">
        <f t="shared" si="0"/>
        <v>2414000</v>
      </c>
      <c r="G19" s="30">
        <f t="shared" si="1"/>
        <v>2172600</v>
      </c>
    </row>
    <row r="20" spans="1:7" s="27" customFormat="1" ht="16.5" customHeight="1" x14ac:dyDescent="0.4">
      <c r="A20" s="28" t="s">
        <v>87</v>
      </c>
      <c r="B20" s="28" t="s">
        <v>69</v>
      </c>
      <c r="C20" s="28" t="s">
        <v>88</v>
      </c>
      <c r="D20" s="25">
        <v>3</v>
      </c>
      <c r="E20" s="29">
        <v>10000</v>
      </c>
      <c r="F20" s="29">
        <f t="shared" si="0"/>
        <v>30000</v>
      </c>
      <c r="G20" s="30">
        <f t="shared" si="1"/>
        <v>27000</v>
      </c>
    </row>
    <row r="21" spans="1:7" s="27" customFormat="1" ht="16.5" customHeight="1" x14ac:dyDescent="0.4">
      <c r="A21" s="28" t="s">
        <v>89</v>
      </c>
      <c r="B21" s="28" t="s">
        <v>69</v>
      </c>
      <c r="C21" s="28" t="s">
        <v>90</v>
      </c>
      <c r="D21" s="25">
        <v>3</v>
      </c>
      <c r="E21" s="29">
        <v>10000</v>
      </c>
      <c r="F21" s="29">
        <f t="shared" si="0"/>
        <v>30000</v>
      </c>
      <c r="G21" s="30">
        <f t="shared" si="1"/>
        <v>27000</v>
      </c>
    </row>
    <row r="22" spans="1:7" s="27" customFormat="1" ht="16.5" customHeight="1" x14ac:dyDescent="0.4">
      <c r="A22" s="28" t="s">
        <v>91</v>
      </c>
      <c r="B22" s="28" t="s">
        <v>78</v>
      </c>
      <c r="C22" s="28" t="s">
        <v>65</v>
      </c>
      <c r="D22" s="25">
        <v>3</v>
      </c>
      <c r="E22" s="29">
        <v>9800</v>
      </c>
      <c r="F22" s="29">
        <f t="shared" si="0"/>
        <v>29400</v>
      </c>
      <c r="G22" s="30">
        <f t="shared" si="1"/>
        <v>26460</v>
      </c>
    </row>
    <row r="23" spans="1:7" s="27" customFormat="1" ht="16.5" customHeight="1" x14ac:dyDescent="0.4">
      <c r="A23" s="28" t="s">
        <v>92</v>
      </c>
      <c r="B23" s="28" t="s">
        <v>78</v>
      </c>
      <c r="C23" s="28" t="s">
        <v>63</v>
      </c>
      <c r="D23" s="25">
        <v>3</v>
      </c>
      <c r="E23" s="29">
        <v>9800</v>
      </c>
      <c r="F23" s="29">
        <f t="shared" si="0"/>
        <v>29400</v>
      </c>
      <c r="G23" s="30">
        <f t="shared" si="1"/>
        <v>26460</v>
      </c>
    </row>
    <row r="24" spans="1:7" s="27" customFormat="1" ht="16.5" customHeight="1" x14ac:dyDescent="0.4">
      <c r="A24" s="28" t="s">
        <v>93</v>
      </c>
      <c r="B24" s="28" t="s">
        <v>57</v>
      </c>
      <c r="C24" s="28" t="s">
        <v>60</v>
      </c>
      <c r="D24" s="25">
        <v>3</v>
      </c>
      <c r="E24" s="29">
        <v>8000</v>
      </c>
      <c r="F24" s="29">
        <f t="shared" si="0"/>
        <v>24000</v>
      </c>
      <c r="G24" s="30">
        <f t="shared" si="1"/>
        <v>21600</v>
      </c>
    </row>
    <row r="25" spans="1:7" s="27" customFormat="1" ht="16.5" customHeight="1" x14ac:dyDescent="0.4">
      <c r="A25" s="28" t="s">
        <v>94</v>
      </c>
      <c r="B25" s="28" t="s">
        <v>57</v>
      </c>
      <c r="C25" s="28" t="s">
        <v>95</v>
      </c>
      <c r="D25" s="25">
        <v>3</v>
      </c>
      <c r="E25" s="29">
        <v>16000</v>
      </c>
      <c r="F25" s="29">
        <f t="shared" si="0"/>
        <v>48000</v>
      </c>
      <c r="G25" s="30">
        <f t="shared" si="1"/>
        <v>43200</v>
      </c>
    </row>
    <row r="26" spans="1:7" s="27" customFormat="1" ht="16.5" customHeight="1" x14ac:dyDescent="0.4">
      <c r="A26" s="28" t="s">
        <v>96</v>
      </c>
      <c r="B26" s="28" t="s">
        <v>57</v>
      </c>
      <c r="C26" s="28" t="s">
        <v>97</v>
      </c>
      <c r="D26" s="25">
        <v>3</v>
      </c>
      <c r="E26" s="29">
        <v>13800</v>
      </c>
      <c r="F26" s="29">
        <f t="shared" si="0"/>
        <v>41400</v>
      </c>
      <c r="G26" s="30">
        <f t="shared" si="1"/>
        <v>37260</v>
      </c>
    </row>
    <row r="27" spans="1:7" s="27" customFormat="1" ht="16.5" customHeight="1" x14ac:dyDescent="0.4">
      <c r="A27" s="28" t="s">
        <v>96</v>
      </c>
      <c r="B27" s="28" t="s">
        <v>57</v>
      </c>
      <c r="C27" s="28" t="s">
        <v>95</v>
      </c>
      <c r="D27" s="25">
        <v>3</v>
      </c>
      <c r="E27" s="29">
        <v>13800</v>
      </c>
      <c r="F27" s="29">
        <f t="shared" si="0"/>
        <v>41400</v>
      </c>
      <c r="G27" s="30">
        <f t="shared" si="1"/>
        <v>37260</v>
      </c>
    </row>
    <row r="28" spans="1:7" s="27" customFormat="1" ht="16.5" customHeight="1" x14ac:dyDescent="0.4">
      <c r="A28" s="28" t="s">
        <v>98</v>
      </c>
      <c r="B28" s="28" t="s">
        <v>69</v>
      </c>
      <c r="C28" s="28" t="s">
        <v>70</v>
      </c>
      <c r="D28" s="25">
        <v>3</v>
      </c>
      <c r="E28" s="29">
        <v>12000</v>
      </c>
      <c r="F28" s="29">
        <f t="shared" si="0"/>
        <v>36000</v>
      </c>
      <c r="G28" s="30">
        <f t="shared" si="1"/>
        <v>32400</v>
      </c>
    </row>
    <row r="29" spans="1:7" s="27" customFormat="1" ht="16.5" customHeight="1" x14ac:dyDescent="0.4">
      <c r="A29" s="28" t="s">
        <v>98</v>
      </c>
      <c r="B29" s="28" t="s">
        <v>54</v>
      </c>
      <c r="C29" s="28" t="s">
        <v>70</v>
      </c>
      <c r="D29" s="25">
        <v>3</v>
      </c>
      <c r="E29" s="29">
        <v>12000</v>
      </c>
      <c r="F29" s="29">
        <f t="shared" si="0"/>
        <v>36000</v>
      </c>
      <c r="G29" s="30">
        <f t="shared" si="1"/>
        <v>32400</v>
      </c>
    </row>
    <row r="30" spans="1:7" s="27" customFormat="1" ht="16.5" customHeight="1" x14ac:dyDescent="0.4">
      <c r="A30" s="28" t="s">
        <v>99</v>
      </c>
      <c r="B30" s="28" t="s">
        <v>100</v>
      </c>
      <c r="C30" s="28" t="s">
        <v>58</v>
      </c>
      <c r="D30" s="25">
        <v>3</v>
      </c>
      <c r="E30" s="29">
        <v>14800</v>
      </c>
      <c r="F30" s="29">
        <f t="shared" si="0"/>
        <v>44400</v>
      </c>
      <c r="G30" s="30">
        <f t="shared" si="1"/>
        <v>39960</v>
      </c>
    </row>
    <row r="31" spans="1:7" s="27" customFormat="1" ht="16.5" customHeight="1" x14ac:dyDescent="0.4">
      <c r="A31" s="28" t="s">
        <v>99</v>
      </c>
      <c r="B31" s="28" t="s">
        <v>57</v>
      </c>
      <c r="C31" s="28" t="s">
        <v>58</v>
      </c>
      <c r="D31" s="25">
        <v>3</v>
      </c>
      <c r="E31" s="29">
        <v>14800</v>
      </c>
      <c r="F31" s="29">
        <f t="shared" si="0"/>
        <v>44400</v>
      </c>
      <c r="G31" s="30">
        <f t="shared" si="1"/>
        <v>39960</v>
      </c>
    </row>
    <row r="32" spans="1:7" s="27" customFormat="1" ht="16.5" customHeight="1" x14ac:dyDescent="0.4">
      <c r="A32" s="28" t="s">
        <v>101</v>
      </c>
      <c r="B32" s="28" t="s">
        <v>72</v>
      </c>
      <c r="C32" s="28" t="s">
        <v>63</v>
      </c>
      <c r="D32" s="25">
        <v>3</v>
      </c>
      <c r="E32" s="29">
        <v>14000</v>
      </c>
      <c r="F32" s="29">
        <f t="shared" si="0"/>
        <v>42000</v>
      </c>
      <c r="G32" s="30">
        <f t="shared" si="1"/>
        <v>37800</v>
      </c>
    </row>
    <row r="33" spans="1:7" s="27" customFormat="1" ht="16.5" customHeight="1" x14ac:dyDescent="0.4">
      <c r="A33" s="28" t="s">
        <v>102</v>
      </c>
      <c r="B33" s="28" t="s">
        <v>54</v>
      </c>
      <c r="C33" s="28" t="s">
        <v>88</v>
      </c>
      <c r="D33" s="25">
        <v>3</v>
      </c>
      <c r="E33" s="29">
        <v>10000</v>
      </c>
      <c r="F33" s="29">
        <f t="shared" si="0"/>
        <v>30000</v>
      </c>
      <c r="G33" s="30">
        <f t="shared" si="1"/>
        <v>27000</v>
      </c>
    </row>
    <row r="34" spans="1:7" s="27" customFormat="1" ht="16.5" customHeight="1" x14ac:dyDescent="0.4">
      <c r="A34" s="28" t="s">
        <v>103</v>
      </c>
      <c r="B34" s="28" t="s">
        <v>100</v>
      </c>
      <c r="C34" s="28" t="s">
        <v>58</v>
      </c>
      <c r="D34" s="25">
        <v>3</v>
      </c>
      <c r="E34" s="29">
        <v>15000</v>
      </c>
      <c r="F34" s="29">
        <f t="shared" si="0"/>
        <v>45000</v>
      </c>
      <c r="G34" s="30">
        <f t="shared" si="1"/>
        <v>40500</v>
      </c>
    </row>
    <row r="35" spans="1:7" s="27" customFormat="1" ht="16.5" customHeight="1" x14ac:dyDescent="0.4">
      <c r="A35" s="28" t="s">
        <v>103</v>
      </c>
      <c r="B35" s="28" t="s">
        <v>100</v>
      </c>
      <c r="C35" s="28" t="s">
        <v>58</v>
      </c>
      <c r="D35" s="25">
        <v>3</v>
      </c>
      <c r="E35" s="29">
        <v>15000</v>
      </c>
      <c r="F35" s="29">
        <f t="shared" si="0"/>
        <v>45000</v>
      </c>
      <c r="G35" s="30">
        <f t="shared" si="1"/>
        <v>40500</v>
      </c>
    </row>
    <row r="36" spans="1:7" s="27" customFormat="1" ht="16.5" customHeight="1" x14ac:dyDescent="0.4">
      <c r="A36" s="28" t="s">
        <v>104</v>
      </c>
      <c r="B36" s="28" t="s">
        <v>54</v>
      </c>
      <c r="C36" s="28" t="s">
        <v>105</v>
      </c>
      <c r="D36" s="25">
        <v>3</v>
      </c>
      <c r="E36" s="29">
        <v>8000</v>
      </c>
      <c r="F36" s="29">
        <f t="shared" si="0"/>
        <v>24000</v>
      </c>
      <c r="G36" s="30">
        <f t="shared" si="1"/>
        <v>21600</v>
      </c>
    </row>
    <row r="37" spans="1:7" s="27" customFormat="1" ht="16.5" customHeight="1" x14ac:dyDescent="0.4">
      <c r="A37" s="28" t="s">
        <v>106</v>
      </c>
      <c r="B37" s="28" t="s">
        <v>57</v>
      </c>
      <c r="C37" s="28" t="s">
        <v>60</v>
      </c>
      <c r="D37" s="25">
        <v>3</v>
      </c>
      <c r="E37" s="29">
        <v>11000</v>
      </c>
      <c r="F37" s="29">
        <f t="shared" si="0"/>
        <v>33000</v>
      </c>
      <c r="G37" s="30">
        <f t="shared" si="1"/>
        <v>29700</v>
      </c>
    </row>
    <row r="38" spans="1:7" s="27" customFormat="1" ht="16.5" customHeight="1" x14ac:dyDescent="0.4">
      <c r="A38" s="28" t="s">
        <v>107</v>
      </c>
      <c r="B38" s="28" t="s">
        <v>69</v>
      </c>
      <c r="C38" s="28" t="s">
        <v>108</v>
      </c>
      <c r="D38" s="25">
        <v>3</v>
      </c>
      <c r="E38" s="29">
        <v>11000</v>
      </c>
      <c r="F38" s="29">
        <f t="shared" si="0"/>
        <v>33000</v>
      </c>
      <c r="G38" s="30">
        <f t="shared" si="1"/>
        <v>29700</v>
      </c>
    </row>
    <row r="39" spans="1:7" s="27" customFormat="1" ht="16.5" customHeight="1" x14ac:dyDescent="0.4">
      <c r="A39" s="28" t="s">
        <v>107</v>
      </c>
      <c r="B39" s="28" t="s">
        <v>54</v>
      </c>
      <c r="C39" s="28" t="s">
        <v>108</v>
      </c>
      <c r="D39" s="25">
        <v>3</v>
      </c>
      <c r="E39" s="29">
        <v>11000</v>
      </c>
      <c r="F39" s="29">
        <f t="shared" si="0"/>
        <v>33000</v>
      </c>
      <c r="G39" s="30">
        <f t="shared" si="1"/>
        <v>29700</v>
      </c>
    </row>
    <row r="40" spans="1:7" s="27" customFormat="1" ht="16.5" customHeight="1" x14ac:dyDescent="0.4">
      <c r="A40" s="28" t="s">
        <v>109</v>
      </c>
      <c r="B40" s="28" t="s">
        <v>72</v>
      </c>
      <c r="C40" s="28" t="s">
        <v>110</v>
      </c>
      <c r="D40" s="25">
        <v>3</v>
      </c>
      <c r="E40" s="29">
        <v>15000</v>
      </c>
      <c r="F40" s="29">
        <f t="shared" si="0"/>
        <v>45000</v>
      </c>
      <c r="G40" s="30">
        <f t="shared" si="1"/>
        <v>40500</v>
      </c>
    </row>
    <row r="41" spans="1:7" s="27" customFormat="1" ht="16.5" customHeight="1" x14ac:dyDescent="0.4">
      <c r="A41" s="28" t="s">
        <v>111</v>
      </c>
      <c r="B41" s="28" t="s">
        <v>72</v>
      </c>
      <c r="C41" s="28" t="s">
        <v>110</v>
      </c>
      <c r="D41" s="25">
        <v>3</v>
      </c>
      <c r="E41" s="29">
        <v>16000</v>
      </c>
      <c r="F41" s="29">
        <f t="shared" si="0"/>
        <v>48000</v>
      </c>
      <c r="G41" s="30">
        <f t="shared" si="1"/>
        <v>43200</v>
      </c>
    </row>
    <row r="42" spans="1:7" s="27" customFormat="1" ht="16.5" customHeight="1" x14ac:dyDescent="0.4">
      <c r="A42" s="28" t="s">
        <v>112</v>
      </c>
      <c r="B42" s="28" t="s">
        <v>57</v>
      </c>
      <c r="C42" s="28" t="s">
        <v>97</v>
      </c>
      <c r="D42" s="25">
        <v>3</v>
      </c>
      <c r="E42" s="29">
        <v>13000</v>
      </c>
      <c r="F42" s="29">
        <f t="shared" si="0"/>
        <v>39000</v>
      </c>
      <c r="G42" s="30">
        <f t="shared" si="1"/>
        <v>35100</v>
      </c>
    </row>
    <row r="43" spans="1:7" s="27" customFormat="1" ht="16.5" customHeight="1" x14ac:dyDescent="0.4">
      <c r="A43" s="28" t="s">
        <v>113</v>
      </c>
      <c r="B43" s="28" t="s">
        <v>72</v>
      </c>
      <c r="C43" s="28" t="s">
        <v>73</v>
      </c>
      <c r="D43" s="25">
        <v>3</v>
      </c>
      <c r="E43" s="29">
        <v>16800</v>
      </c>
      <c r="F43" s="29">
        <f t="shared" si="0"/>
        <v>50400</v>
      </c>
      <c r="G43" s="30">
        <f t="shared" si="1"/>
        <v>45360</v>
      </c>
    </row>
    <row r="44" spans="1:7" s="27" customFormat="1" ht="16.5" customHeight="1" x14ac:dyDescent="0.4">
      <c r="A44" s="28" t="s">
        <v>114</v>
      </c>
      <c r="B44" s="28" t="s">
        <v>69</v>
      </c>
      <c r="C44" s="28" t="s">
        <v>88</v>
      </c>
      <c r="D44" s="25">
        <v>3</v>
      </c>
      <c r="E44" s="29">
        <v>11000</v>
      </c>
      <c r="F44" s="29">
        <f t="shared" si="0"/>
        <v>33000</v>
      </c>
      <c r="G44" s="30">
        <f t="shared" si="1"/>
        <v>29700</v>
      </c>
    </row>
    <row r="45" spans="1:7" s="27" customFormat="1" ht="16.5" customHeight="1" x14ac:dyDescent="0.4">
      <c r="A45" s="28" t="s">
        <v>115</v>
      </c>
      <c r="B45" s="28" t="s">
        <v>69</v>
      </c>
      <c r="C45" s="28" t="s">
        <v>88</v>
      </c>
      <c r="D45" s="25">
        <v>3</v>
      </c>
      <c r="E45" s="29">
        <v>11000</v>
      </c>
      <c r="F45" s="29">
        <f t="shared" si="0"/>
        <v>33000</v>
      </c>
      <c r="G45" s="30">
        <f t="shared" si="1"/>
        <v>29700</v>
      </c>
    </row>
    <row r="46" spans="1:7" s="27" customFormat="1" ht="16.5" customHeight="1" x14ac:dyDescent="0.4">
      <c r="A46" s="28" t="s">
        <v>116</v>
      </c>
      <c r="B46" s="28" t="s">
        <v>100</v>
      </c>
      <c r="C46" s="28" t="s">
        <v>117</v>
      </c>
      <c r="D46" s="25">
        <v>3</v>
      </c>
      <c r="E46" s="29">
        <v>9500</v>
      </c>
      <c r="F46" s="29">
        <f t="shared" si="0"/>
        <v>28500</v>
      </c>
      <c r="G46" s="30">
        <f t="shared" si="1"/>
        <v>25650</v>
      </c>
    </row>
    <row r="47" spans="1:7" s="27" customFormat="1" ht="16.5" customHeight="1" x14ac:dyDescent="0.4">
      <c r="A47" s="28" t="s">
        <v>118</v>
      </c>
      <c r="B47" s="28" t="s">
        <v>54</v>
      </c>
      <c r="C47" s="28" t="s">
        <v>119</v>
      </c>
      <c r="D47" s="25">
        <v>3</v>
      </c>
      <c r="E47" s="29">
        <v>9000</v>
      </c>
      <c r="F47" s="29">
        <f t="shared" si="0"/>
        <v>27000</v>
      </c>
      <c r="G47" s="30">
        <f t="shared" si="1"/>
        <v>24300</v>
      </c>
    </row>
    <row r="48" spans="1:7" s="27" customFormat="1" ht="16.5" customHeight="1" x14ac:dyDescent="0.4">
      <c r="A48" s="28" t="s">
        <v>120</v>
      </c>
      <c r="B48" s="28" t="s">
        <v>54</v>
      </c>
      <c r="C48" s="28" t="s">
        <v>121</v>
      </c>
      <c r="D48" s="25">
        <v>3</v>
      </c>
      <c r="E48" s="29">
        <v>8800</v>
      </c>
      <c r="F48" s="29">
        <f t="shared" si="0"/>
        <v>26400</v>
      </c>
      <c r="G48" s="30">
        <f t="shared" si="1"/>
        <v>23760</v>
      </c>
    </row>
    <row r="49" spans="1:7" s="27" customFormat="1" ht="16.5" customHeight="1" x14ac:dyDescent="0.4">
      <c r="A49" s="28" t="s">
        <v>122</v>
      </c>
      <c r="B49" s="28" t="s">
        <v>62</v>
      </c>
      <c r="C49" s="28" t="s">
        <v>67</v>
      </c>
      <c r="D49" s="25">
        <v>3</v>
      </c>
      <c r="E49" s="29">
        <v>9500</v>
      </c>
      <c r="F49" s="29">
        <f t="shared" si="0"/>
        <v>28500</v>
      </c>
      <c r="G49" s="30">
        <f t="shared" si="1"/>
        <v>25650</v>
      </c>
    </row>
    <row r="50" spans="1:7" s="27" customFormat="1" ht="16.5" customHeight="1" x14ac:dyDescent="0.4">
      <c r="A50" s="28" t="s">
        <v>122</v>
      </c>
      <c r="B50" s="28" t="s">
        <v>78</v>
      </c>
      <c r="C50" s="28" t="s">
        <v>123</v>
      </c>
      <c r="D50" s="25">
        <v>3</v>
      </c>
      <c r="E50" s="29">
        <v>9500</v>
      </c>
      <c r="F50" s="29">
        <f t="shared" si="0"/>
        <v>28500</v>
      </c>
      <c r="G50" s="30">
        <f t="shared" si="1"/>
        <v>25650</v>
      </c>
    </row>
    <row r="51" spans="1:7" s="27" customFormat="1" ht="16.5" customHeight="1" x14ac:dyDescent="0.4">
      <c r="A51" s="28" t="s">
        <v>124</v>
      </c>
      <c r="B51" s="28" t="s">
        <v>54</v>
      </c>
      <c r="C51" s="28" t="s">
        <v>108</v>
      </c>
      <c r="D51" s="25">
        <v>3</v>
      </c>
      <c r="E51" s="29">
        <v>10000</v>
      </c>
      <c r="F51" s="29">
        <f t="shared" si="0"/>
        <v>30000</v>
      </c>
      <c r="G51" s="30">
        <f t="shared" si="1"/>
        <v>27000</v>
      </c>
    </row>
    <row r="52" spans="1:7" s="27" customFormat="1" ht="16.5" customHeight="1" x14ac:dyDescent="0.4">
      <c r="A52" s="28" t="s">
        <v>125</v>
      </c>
      <c r="B52" s="28" t="s">
        <v>69</v>
      </c>
      <c r="C52" s="28" t="s">
        <v>90</v>
      </c>
      <c r="D52" s="25">
        <v>3</v>
      </c>
      <c r="E52" s="29">
        <v>10000</v>
      </c>
      <c r="F52" s="29">
        <f t="shared" si="0"/>
        <v>30000</v>
      </c>
      <c r="G52" s="30">
        <f t="shared" si="1"/>
        <v>27000</v>
      </c>
    </row>
    <row r="53" spans="1:7" s="27" customFormat="1" ht="16.5" customHeight="1" x14ac:dyDescent="0.4">
      <c r="A53" s="28" t="s">
        <v>125</v>
      </c>
      <c r="B53" s="28" t="s">
        <v>54</v>
      </c>
      <c r="C53" s="28" t="s">
        <v>88</v>
      </c>
      <c r="D53" s="25">
        <v>3</v>
      </c>
      <c r="E53" s="29">
        <v>10000</v>
      </c>
      <c r="F53" s="29">
        <f t="shared" si="0"/>
        <v>30000</v>
      </c>
      <c r="G53" s="30">
        <f t="shared" si="1"/>
        <v>27000</v>
      </c>
    </row>
    <row r="54" spans="1:7" s="27" customFormat="1" ht="16.5" customHeight="1" x14ac:dyDescent="0.4">
      <c r="A54" s="28" t="s">
        <v>126</v>
      </c>
      <c r="B54" s="28" t="s">
        <v>54</v>
      </c>
      <c r="C54" s="28" t="s">
        <v>88</v>
      </c>
      <c r="D54" s="25">
        <v>3</v>
      </c>
      <c r="E54" s="29">
        <v>10000</v>
      </c>
      <c r="F54" s="29">
        <f t="shared" si="0"/>
        <v>30000</v>
      </c>
      <c r="G54" s="30">
        <f t="shared" si="1"/>
        <v>27000</v>
      </c>
    </row>
    <row r="55" spans="1:7" s="27" customFormat="1" ht="16.5" customHeight="1" x14ac:dyDescent="0.4">
      <c r="A55" s="28" t="s">
        <v>127</v>
      </c>
      <c r="B55" s="28" t="s">
        <v>72</v>
      </c>
      <c r="C55" s="28" t="s">
        <v>63</v>
      </c>
      <c r="D55" s="25">
        <v>3</v>
      </c>
      <c r="E55" s="29">
        <v>14800</v>
      </c>
      <c r="F55" s="29">
        <f t="shared" si="0"/>
        <v>44400</v>
      </c>
      <c r="G55" s="30">
        <f t="shared" si="1"/>
        <v>39960</v>
      </c>
    </row>
    <row r="56" spans="1:7" s="27" customFormat="1" ht="16.5" customHeight="1" x14ac:dyDescent="0.4">
      <c r="A56" s="28" t="s">
        <v>128</v>
      </c>
      <c r="B56" s="28" t="s">
        <v>57</v>
      </c>
      <c r="C56" s="28" t="s">
        <v>95</v>
      </c>
      <c r="D56" s="25">
        <v>3</v>
      </c>
      <c r="E56" s="29">
        <v>11000</v>
      </c>
      <c r="F56" s="29">
        <f t="shared" si="0"/>
        <v>33000</v>
      </c>
      <c r="G56" s="30">
        <f t="shared" si="1"/>
        <v>29700</v>
      </c>
    </row>
    <row r="57" spans="1:7" s="27" customFormat="1" ht="16.5" customHeight="1" x14ac:dyDescent="0.4">
      <c r="A57" s="28" t="s">
        <v>129</v>
      </c>
      <c r="B57" s="28" t="s">
        <v>57</v>
      </c>
      <c r="C57" s="28" t="s">
        <v>95</v>
      </c>
      <c r="D57" s="25">
        <v>3</v>
      </c>
      <c r="E57" s="29">
        <v>11000</v>
      </c>
      <c r="F57" s="29">
        <f t="shared" si="0"/>
        <v>33000</v>
      </c>
      <c r="G57" s="30">
        <f t="shared" si="1"/>
        <v>29700</v>
      </c>
    </row>
    <row r="58" spans="1:7" s="27" customFormat="1" ht="16.5" customHeight="1" x14ac:dyDescent="0.4">
      <c r="A58" s="31" t="s">
        <v>130</v>
      </c>
      <c r="B58" s="28" t="s">
        <v>72</v>
      </c>
      <c r="C58" s="28" t="s">
        <v>76</v>
      </c>
      <c r="D58" s="25">
        <v>3</v>
      </c>
      <c r="E58" s="29">
        <v>18000</v>
      </c>
      <c r="F58" s="29">
        <f t="shared" si="0"/>
        <v>54000</v>
      </c>
      <c r="G58" s="30">
        <f t="shared" si="1"/>
        <v>48600</v>
      </c>
    </row>
    <row r="59" spans="1:7" s="27" customFormat="1" ht="16.5" customHeight="1" x14ac:dyDescent="0.4">
      <c r="A59" s="28" t="s">
        <v>131</v>
      </c>
      <c r="B59" s="28" t="s">
        <v>69</v>
      </c>
      <c r="C59" s="28" t="s">
        <v>70</v>
      </c>
      <c r="D59" s="25">
        <v>3</v>
      </c>
      <c r="E59" s="29">
        <v>10000</v>
      </c>
      <c r="F59" s="29">
        <f t="shared" si="0"/>
        <v>30000</v>
      </c>
      <c r="G59" s="30">
        <f t="shared" si="1"/>
        <v>27000</v>
      </c>
    </row>
    <row r="60" spans="1:7" s="27" customFormat="1" ht="16.5" customHeight="1" x14ac:dyDescent="0.4">
      <c r="A60" s="28" t="s">
        <v>132</v>
      </c>
      <c r="B60" s="28" t="s">
        <v>54</v>
      </c>
      <c r="C60" s="28" t="s">
        <v>133</v>
      </c>
      <c r="D60" s="25">
        <v>3</v>
      </c>
      <c r="E60" s="29">
        <v>8500</v>
      </c>
      <c r="F60" s="29">
        <f t="shared" si="0"/>
        <v>25500</v>
      </c>
      <c r="G60" s="30">
        <f t="shared" si="1"/>
        <v>22950</v>
      </c>
    </row>
    <row r="61" spans="1:7" s="27" customFormat="1" ht="16.5" customHeight="1" x14ac:dyDescent="0.4">
      <c r="A61" s="28" t="s">
        <v>134</v>
      </c>
      <c r="B61" s="28" t="s">
        <v>54</v>
      </c>
      <c r="C61" s="28" t="s">
        <v>121</v>
      </c>
      <c r="D61" s="25">
        <v>3</v>
      </c>
      <c r="E61" s="29">
        <v>10000</v>
      </c>
      <c r="F61" s="29">
        <f t="shared" si="0"/>
        <v>30000</v>
      </c>
      <c r="G61" s="30">
        <f t="shared" si="1"/>
        <v>27000</v>
      </c>
    </row>
    <row r="62" spans="1:7" s="27" customFormat="1" ht="16.5" customHeight="1" x14ac:dyDescent="0.4">
      <c r="A62" s="28" t="s">
        <v>135</v>
      </c>
      <c r="B62" s="28" t="s">
        <v>69</v>
      </c>
      <c r="C62" s="28" t="s">
        <v>70</v>
      </c>
      <c r="D62" s="25">
        <v>3</v>
      </c>
      <c r="E62" s="29">
        <v>9500</v>
      </c>
      <c r="F62" s="29">
        <f t="shared" si="0"/>
        <v>28500</v>
      </c>
      <c r="G62" s="30">
        <f t="shared" si="1"/>
        <v>25650</v>
      </c>
    </row>
    <row r="63" spans="1:7" s="27" customFormat="1" ht="16.5" customHeight="1" x14ac:dyDescent="0.4">
      <c r="A63" s="28" t="s">
        <v>136</v>
      </c>
      <c r="B63" s="28" t="s">
        <v>57</v>
      </c>
      <c r="C63" s="28" t="s">
        <v>117</v>
      </c>
      <c r="D63" s="25">
        <v>3</v>
      </c>
      <c r="E63" s="29">
        <v>12000</v>
      </c>
      <c r="F63" s="29">
        <f t="shared" si="0"/>
        <v>36000</v>
      </c>
      <c r="G63" s="30">
        <f t="shared" si="1"/>
        <v>32400</v>
      </c>
    </row>
    <row r="64" spans="1:7" s="27" customFormat="1" ht="16.5" customHeight="1" x14ac:dyDescent="0.4">
      <c r="A64" s="28" t="s">
        <v>137</v>
      </c>
      <c r="B64" s="28" t="s">
        <v>69</v>
      </c>
      <c r="C64" s="28" t="s">
        <v>55</v>
      </c>
      <c r="D64" s="25">
        <v>3</v>
      </c>
      <c r="E64" s="29">
        <v>10500</v>
      </c>
      <c r="F64" s="29">
        <f t="shared" si="0"/>
        <v>31500</v>
      </c>
      <c r="G64" s="30">
        <f t="shared" si="1"/>
        <v>28350</v>
      </c>
    </row>
    <row r="65" spans="1:7" s="27" customFormat="1" ht="16.5" customHeight="1" x14ac:dyDescent="0.4">
      <c r="A65" s="28" t="s">
        <v>138</v>
      </c>
      <c r="B65" s="28" t="s">
        <v>54</v>
      </c>
      <c r="C65" s="28" t="s">
        <v>119</v>
      </c>
      <c r="D65" s="25">
        <v>3</v>
      </c>
      <c r="E65" s="29">
        <v>9000</v>
      </c>
      <c r="F65" s="29">
        <f t="shared" si="0"/>
        <v>27000</v>
      </c>
      <c r="G65" s="30">
        <f t="shared" si="1"/>
        <v>24300</v>
      </c>
    </row>
    <row r="66" spans="1:7" s="27" customFormat="1" ht="16.5" customHeight="1" x14ac:dyDescent="0.4">
      <c r="A66" s="28" t="s">
        <v>139</v>
      </c>
      <c r="B66" s="28" t="s">
        <v>69</v>
      </c>
      <c r="C66" s="28" t="s">
        <v>121</v>
      </c>
      <c r="D66" s="25">
        <v>3</v>
      </c>
      <c r="E66" s="29">
        <v>12000</v>
      </c>
      <c r="F66" s="29">
        <f t="shared" si="0"/>
        <v>36000</v>
      </c>
      <c r="G66" s="30">
        <f t="shared" si="1"/>
        <v>32400</v>
      </c>
    </row>
    <row r="67" spans="1:7" s="27" customFormat="1" ht="16.5" customHeight="1" x14ac:dyDescent="0.4">
      <c r="A67" s="28" t="s">
        <v>139</v>
      </c>
      <c r="B67" s="28" t="s">
        <v>69</v>
      </c>
      <c r="C67" s="28" t="s">
        <v>121</v>
      </c>
      <c r="D67" s="25">
        <v>3</v>
      </c>
      <c r="E67" s="29">
        <v>12000</v>
      </c>
      <c r="F67" s="29">
        <f t="shared" si="0"/>
        <v>36000</v>
      </c>
      <c r="G67" s="30">
        <f t="shared" si="1"/>
        <v>32400</v>
      </c>
    </row>
    <row r="68" spans="1:7" s="27" customFormat="1" ht="16.5" customHeight="1" x14ac:dyDescent="0.4">
      <c r="A68" s="28" t="s">
        <v>140</v>
      </c>
      <c r="B68" s="28" t="s">
        <v>54</v>
      </c>
      <c r="C68" s="28" t="s">
        <v>108</v>
      </c>
      <c r="D68" s="25">
        <v>3</v>
      </c>
      <c r="E68" s="29">
        <v>8500</v>
      </c>
      <c r="F68" s="29">
        <f t="shared" ref="F68:F131" si="2">D68*E68</f>
        <v>25500</v>
      </c>
      <c r="G68" s="30">
        <f t="shared" ref="G68:G131" si="3">ROUND(F68*0.9,-1)</f>
        <v>22950</v>
      </c>
    </row>
    <row r="69" spans="1:7" s="27" customFormat="1" ht="16.5" customHeight="1" x14ac:dyDescent="0.4">
      <c r="A69" s="28" t="s">
        <v>140</v>
      </c>
      <c r="B69" s="28" t="s">
        <v>54</v>
      </c>
      <c r="C69" s="28" t="s">
        <v>108</v>
      </c>
      <c r="D69" s="25">
        <v>3</v>
      </c>
      <c r="E69" s="29">
        <v>8500</v>
      </c>
      <c r="F69" s="29">
        <f t="shared" si="2"/>
        <v>25500</v>
      </c>
      <c r="G69" s="30">
        <f t="shared" si="3"/>
        <v>22950</v>
      </c>
    </row>
    <row r="70" spans="1:7" s="27" customFormat="1" ht="16.5" customHeight="1" x14ac:dyDescent="0.4">
      <c r="A70" s="28" t="s">
        <v>141</v>
      </c>
      <c r="B70" s="28" t="s">
        <v>57</v>
      </c>
      <c r="C70" s="28" t="s">
        <v>58</v>
      </c>
      <c r="D70" s="25">
        <v>2</v>
      </c>
      <c r="E70" s="29">
        <v>10000</v>
      </c>
      <c r="F70" s="29">
        <f t="shared" si="2"/>
        <v>20000</v>
      </c>
      <c r="G70" s="30">
        <f t="shared" si="3"/>
        <v>18000</v>
      </c>
    </row>
    <row r="71" spans="1:7" s="27" customFormat="1" ht="16.5" customHeight="1" x14ac:dyDescent="0.4">
      <c r="A71" s="28" t="s">
        <v>142</v>
      </c>
      <c r="B71" s="28" t="s">
        <v>74</v>
      </c>
      <c r="C71" s="28" t="s">
        <v>76</v>
      </c>
      <c r="D71" s="25">
        <v>3</v>
      </c>
      <c r="E71" s="29">
        <v>18000</v>
      </c>
      <c r="F71" s="29">
        <f t="shared" si="2"/>
        <v>54000</v>
      </c>
      <c r="G71" s="30">
        <f t="shared" si="3"/>
        <v>48600</v>
      </c>
    </row>
    <row r="72" spans="1:7" s="27" customFormat="1" ht="16.5" customHeight="1" x14ac:dyDescent="0.4">
      <c r="A72" s="28" t="s">
        <v>143</v>
      </c>
      <c r="B72" s="28" t="s">
        <v>74</v>
      </c>
      <c r="C72" s="28" t="s">
        <v>110</v>
      </c>
      <c r="D72" s="25">
        <v>3</v>
      </c>
      <c r="E72" s="29">
        <v>9800</v>
      </c>
      <c r="F72" s="29">
        <f t="shared" si="2"/>
        <v>29400</v>
      </c>
      <c r="G72" s="30">
        <f t="shared" si="3"/>
        <v>26460</v>
      </c>
    </row>
    <row r="73" spans="1:7" s="27" customFormat="1" ht="16.5" customHeight="1" x14ac:dyDescent="0.4">
      <c r="A73" s="28" t="s">
        <v>144</v>
      </c>
      <c r="B73" s="28" t="s">
        <v>69</v>
      </c>
      <c r="C73" s="28" t="s">
        <v>90</v>
      </c>
      <c r="D73" s="25">
        <v>3</v>
      </c>
      <c r="E73" s="29">
        <v>10000</v>
      </c>
      <c r="F73" s="29">
        <f t="shared" si="2"/>
        <v>30000</v>
      </c>
      <c r="G73" s="30">
        <f t="shared" si="3"/>
        <v>27000</v>
      </c>
    </row>
    <row r="74" spans="1:7" s="27" customFormat="1" ht="16.5" customHeight="1" x14ac:dyDescent="0.4">
      <c r="A74" s="28" t="s">
        <v>145</v>
      </c>
      <c r="B74" s="28" t="s">
        <v>54</v>
      </c>
      <c r="C74" s="28" t="s">
        <v>90</v>
      </c>
      <c r="D74" s="25">
        <v>3</v>
      </c>
      <c r="E74" s="29">
        <v>10000</v>
      </c>
      <c r="F74" s="29">
        <f t="shared" si="2"/>
        <v>30000</v>
      </c>
      <c r="G74" s="30">
        <f t="shared" si="3"/>
        <v>27000</v>
      </c>
    </row>
    <row r="75" spans="1:7" s="27" customFormat="1" ht="16.5" customHeight="1" x14ac:dyDescent="0.4">
      <c r="A75" s="28" t="s">
        <v>146</v>
      </c>
      <c r="B75" s="28" t="s">
        <v>54</v>
      </c>
      <c r="C75" s="28" t="s">
        <v>88</v>
      </c>
      <c r="D75" s="25">
        <v>3</v>
      </c>
      <c r="E75" s="29">
        <v>10000</v>
      </c>
      <c r="F75" s="29">
        <f t="shared" si="2"/>
        <v>30000</v>
      </c>
      <c r="G75" s="30">
        <f t="shared" si="3"/>
        <v>27000</v>
      </c>
    </row>
    <row r="76" spans="1:7" s="27" customFormat="1" ht="16.5" customHeight="1" x14ac:dyDescent="0.4">
      <c r="A76" s="28" t="s">
        <v>147</v>
      </c>
      <c r="B76" s="28" t="s">
        <v>100</v>
      </c>
      <c r="C76" s="28" t="s">
        <v>117</v>
      </c>
      <c r="D76" s="25">
        <v>3</v>
      </c>
      <c r="E76" s="29">
        <v>10000</v>
      </c>
      <c r="F76" s="29">
        <f t="shared" si="2"/>
        <v>30000</v>
      </c>
      <c r="G76" s="30">
        <f t="shared" si="3"/>
        <v>27000</v>
      </c>
    </row>
    <row r="77" spans="1:7" s="27" customFormat="1" ht="16.5" customHeight="1" x14ac:dyDescent="0.4">
      <c r="A77" s="28" t="s">
        <v>147</v>
      </c>
      <c r="B77" s="28" t="s">
        <v>100</v>
      </c>
      <c r="C77" s="28" t="s">
        <v>117</v>
      </c>
      <c r="D77" s="25">
        <v>3</v>
      </c>
      <c r="E77" s="29">
        <v>10000</v>
      </c>
      <c r="F77" s="29">
        <f t="shared" si="2"/>
        <v>30000</v>
      </c>
      <c r="G77" s="30">
        <f t="shared" si="3"/>
        <v>27000</v>
      </c>
    </row>
    <row r="78" spans="1:7" s="27" customFormat="1" ht="16.5" customHeight="1" x14ac:dyDescent="0.4">
      <c r="A78" s="28" t="s">
        <v>148</v>
      </c>
      <c r="B78" s="28" t="s">
        <v>54</v>
      </c>
      <c r="C78" s="28" t="s">
        <v>88</v>
      </c>
      <c r="D78" s="25">
        <v>3</v>
      </c>
      <c r="E78" s="29">
        <v>8500</v>
      </c>
      <c r="F78" s="29">
        <f t="shared" si="2"/>
        <v>25500</v>
      </c>
      <c r="G78" s="30">
        <f t="shared" si="3"/>
        <v>22950</v>
      </c>
    </row>
    <row r="79" spans="1:7" s="27" customFormat="1" ht="16.5" customHeight="1" x14ac:dyDescent="0.4">
      <c r="A79" s="28" t="s">
        <v>149</v>
      </c>
      <c r="B79" s="28" t="s">
        <v>69</v>
      </c>
      <c r="C79" s="28" t="s">
        <v>55</v>
      </c>
      <c r="D79" s="25">
        <v>3</v>
      </c>
      <c r="E79" s="29">
        <v>8000</v>
      </c>
      <c r="F79" s="29">
        <f t="shared" si="2"/>
        <v>24000</v>
      </c>
      <c r="G79" s="30">
        <f t="shared" si="3"/>
        <v>21600</v>
      </c>
    </row>
    <row r="80" spans="1:7" s="27" customFormat="1" ht="16.5" customHeight="1" x14ac:dyDescent="0.4">
      <c r="A80" s="28" t="s">
        <v>150</v>
      </c>
      <c r="B80" s="28" t="s">
        <v>62</v>
      </c>
      <c r="C80" s="28" t="s">
        <v>67</v>
      </c>
      <c r="D80" s="25">
        <v>3</v>
      </c>
      <c r="E80" s="29">
        <v>9000</v>
      </c>
      <c r="F80" s="29">
        <f t="shared" si="2"/>
        <v>27000</v>
      </c>
      <c r="G80" s="30">
        <f t="shared" si="3"/>
        <v>24300</v>
      </c>
    </row>
    <row r="81" spans="1:7" s="27" customFormat="1" ht="16.5" customHeight="1" x14ac:dyDescent="0.4">
      <c r="A81" s="28" t="s">
        <v>151</v>
      </c>
      <c r="B81" s="28" t="s">
        <v>78</v>
      </c>
      <c r="C81" s="28" t="s">
        <v>79</v>
      </c>
      <c r="D81" s="25">
        <v>40</v>
      </c>
      <c r="E81" s="29">
        <v>9800</v>
      </c>
      <c r="F81" s="29">
        <f t="shared" si="2"/>
        <v>392000</v>
      </c>
      <c r="G81" s="30">
        <f t="shared" si="3"/>
        <v>352800</v>
      </c>
    </row>
    <row r="82" spans="1:7" s="27" customFormat="1" ht="16.5" customHeight="1" x14ac:dyDescent="0.4">
      <c r="A82" s="28" t="s">
        <v>152</v>
      </c>
      <c r="B82" s="28" t="s">
        <v>78</v>
      </c>
      <c r="C82" s="28" t="s">
        <v>79</v>
      </c>
      <c r="D82" s="25">
        <v>30</v>
      </c>
      <c r="E82" s="29">
        <v>12000</v>
      </c>
      <c r="F82" s="29">
        <f t="shared" si="2"/>
        <v>360000</v>
      </c>
      <c r="G82" s="30">
        <f t="shared" si="3"/>
        <v>324000</v>
      </c>
    </row>
    <row r="83" spans="1:7" s="27" customFormat="1" ht="16.5" customHeight="1" x14ac:dyDescent="0.4">
      <c r="A83" s="28" t="s">
        <v>153</v>
      </c>
      <c r="B83" s="28" t="s">
        <v>74</v>
      </c>
      <c r="C83" s="28" t="s">
        <v>63</v>
      </c>
      <c r="D83" s="25">
        <v>3</v>
      </c>
      <c r="E83" s="29">
        <v>14500</v>
      </c>
      <c r="F83" s="29">
        <f t="shared" si="2"/>
        <v>43500</v>
      </c>
      <c r="G83" s="30">
        <f t="shared" si="3"/>
        <v>39150</v>
      </c>
    </row>
    <row r="84" spans="1:7" s="27" customFormat="1" ht="16.5" customHeight="1" x14ac:dyDescent="0.4">
      <c r="A84" s="28" t="s">
        <v>154</v>
      </c>
      <c r="B84" s="28" t="s">
        <v>72</v>
      </c>
      <c r="C84" s="28" t="s">
        <v>155</v>
      </c>
      <c r="D84" s="25">
        <v>3</v>
      </c>
      <c r="E84" s="29">
        <v>14000</v>
      </c>
      <c r="F84" s="29">
        <f t="shared" si="2"/>
        <v>42000</v>
      </c>
      <c r="G84" s="30">
        <f t="shared" si="3"/>
        <v>37800</v>
      </c>
    </row>
    <row r="85" spans="1:7" s="27" customFormat="1" ht="16.5" customHeight="1" x14ac:dyDescent="0.4">
      <c r="A85" s="28" t="s">
        <v>156</v>
      </c>
      <c r="B85" s="28" t="s">
        <v>57</v>
      </c>
      <c r="C85" s="28" t="s">
        <v>97</v>
      </c>
      <c r="D85" s="25">
        <v>3</v>
      </c>
      <c r="E85" s="29">
        <v>9500</v>
      </c>
      <c r="F85" s="29">
        <f t="shared" si="2"/>
        <v>28500</v>
      </c>
      <c r="G85" s="30">
        <f t="shared" si="3"/>
        <v>25650</v>
      </c>
    </row>
    <row r="86" spans="1:7" s="27" customFormat="1" ht="16.5" customHeight="1" x14ac:dyDescent="0.4">
      <c r="A86" s="28" t="s">
        <v>157</v>
      </c>
      <c r="B86" s="28" t="s">
        <v>100</v>
      </c>
      <c r="C86" s="28" t="s">
        <v>58</v>
      </c>
      <c r="D86" s="25">
        <v>3</v>
      </c>
      <c r="E86" s="29">
        <v>11000</v>
      </c>
      <c r="F86" s="29">
        <f t="shared" si="2"/>
        <v>33000</v>
      </c>
      <c r="G86" s="30">
        <f t="shared" si="3"/>
        <v>29700</v>
      </c>
    </row>
    <row r="87" spans="1:7" s="27" customFormat="1" ht="16.5" customHeight="1" x14ac:dyDescent="0.4">
      <c r="A87" s="28" t="s">
        <v>158</v>
      </c>
      <c r="B87" s="28" t="s">
        <v>100</v>
      </c>
      <c r="C87" s="28" t="s">
        <v>58</v>
      </c>
      <c r="D87" s="25">
        <v>3</v>
      </c>
      <c r="E87" s="29">
        <v>11000</v>
      </c>
      <c r="F87" s="29">
        <f t="shared" si="2"/>
        <v>33000</v>
      </c>
      <c r="G87" s="30">
        <f t="shared" si="3"/>
        <v>29700</v>
      </c>
    </row>
    <row r="88" spans="1:7" s="27" customFormat="1" ht="16.5" customHeight="1" x14ac:dyDescent="0.4">
      <c r="A88" s="28" t="s">
        <v>159</v>
      </c>
      <c r="B88" s="28" t="s">
        <v>57</v>
      </c>
      <c r="C88" s="28" t="s">
        <v>117</v>
      </c>
      <c r="D88" s="25">
        <v>3</v>
      </c>
      <c r="E88" s="29">
        <v>11000</v>
      </c>
      <c r="F88" s="29">
        <f t="shared" si="2"/>
        <v>33000</v>
      </c>
      <c r="G88" s="30">
        <f t="shared" si="3"/>
        <v>29700</v>
      </c>
    </row>
    <row r="89" spans="1:7" s="27" customFormat="1" ht="16.5" customHeight="1" x14ac:dyDescent="0.4">
      <c r="A89" s="28" t="s">
        <v>160</v>
      </c>
      <c r="B89" s="28" t="s">
        <v>57</v>
      </c>
      <c r="C89" s="28" t="s">
        <v>117</v>
      </c>
      <c r="D89" s="25">
        <v>3</v>
      </c>
      <c r="E89" s="29">
        <v>11000</v>
      </c>
      <c r="F89" s="29">
        <f t="shared" si="2"/>
        <v>33000</v>
      </c>
      <c r="G89" s="30">
        <f t="shared" si="3"/>
        <v>29700</v>
      </c>
    </row>
    <row r="90" spans="1:7" s="27" customFormat="1" ht="16.5" customHeight="1" x14ac:dyDescent="0.4">
      <c r="A90" s="28" t="s">
        <v>161</v>
      </c>
      <c r="B90" s="28" t="s">
        <v>54</v>
      </c>
      <c r="C90" s="28" t="s">
        <v>105</v>
      </c>
      <c r="D90" s="25">
        <v>3</v>
      </c>
      <c r="E90" s="29">
        <v>12000</v>
      </c>
      <c r="F90" s="29">
        <f t="shared" si="2"/>
        <v>36000</v>
      </c>
      <c r="G90" s="30">
        <f t="shared" si="3"/>
        <v>32400</v>
      </c>
    </row>
    <row r="91" spans="1:7" s="27" customFormat="1" ht="16.5" customHeight="1" x14ac:dyDescent="0.4">
      <c r="A91" s="28" t="s">
        <v>162</v>
      </c>
      <c r="B91" s="28" t="s">
        <v>57</v>
      </c>
      <c r="C91" s="28" t="s">
        <v>60</v>
      </c>
      <c r="D91" s="25">
        <v>3</v>
      </c>
      <c r="E91" s="29">
        <v>12000</v>
      </c>
      <c r="F91" s="29">
        <f t="shared" si="2"/>
        <v>36000</v>
      </c>
      <c r="G91" s="30">
        <f t="shared" si="3"/>
        <v>32400</v>
      </c>
    </row>
    <row r="92" spans="1:7" s="27" customFormat="1" ht="16.5" customHeight="1" x14ac:dyDescent="0.4">
      <c r="A92" s="28" t="s">
        <v>163</v>
      </c>
      <c r="B92" s="28" t="s">
        <v>74</v>
      </c>
      <c r="C92" s="28" t="s">
        <v>110</v>
      </c>
      <c r="D92" s="25">
        <v>3</v>
      </c>
      <c r="E92" s="29">
        <v>15000</v>
      </c>
      <c r="F92" s="29">
        <f t="shared" si="2"/>
        <v>45000</v>
      </c>
      <c r="G92" s="30">
        <f t="shared" si="3"/>
        <v>40500</v>
      </c>
    </row>
    <row r="93" spans="1:7" s="27" customFormat="1" ht="16.5" customHeight="1" x14ac:dyDescent="0.4">
      <c r="A93" s="28" t="s">
        <v>164</v>
      </c>
      <c r="B93" s="28" t="s">
        <v>72</v>
      </c>
      <c r="C93" s="28" t="s">
        <v>73</v>
      </c>
      <c r="D93" s="25">
        <v>3</v>
      </c>
      <c r="E93" s="29">
        <v>14900</v>
      </c>
      <c r="F93" s="29">
        <f t="shared" si="2"/>
        <v>44700</v>
      </c>
      <c r="G93" s="30">
        <f t="shared" si="3"/>
        <v>40230</v>
      </c>
    </row>
    <row r="94" spans="1:7" s="27" customFormat="1" ht="16.5" customHeight="1" x14ac:dyDescent="0.4">
      <c r="A94" s="28" t="s">
        <v>165</v>
      </c>
      <c r="B94" s="28" t="s">
        <v>57</v>
      </c>
      <c r="C94" s="28" t="s">
        <v>95</v>
      </c>
      <c r="D94" s="25">
        <v>3</v>
      </c>
      <c r="E94" s="29">
        <v>15000</v>
      </c>
      <c r="F94" s="29">
        <f t="shared" si="2"/>
        <v>45000</v>
      </c>
      <c r="G94" s="30">
        <f t="shared" si="3"/>
        <v>40500</v>
      </c>
    </row>
    <row r="95" spans="1:7" s="27" customFormat="1" ht="16.5" customHeight="1" x14ac:dyDescent="0.4">
      <c r="A95" s="28" t="s">
        <v>166</v>
      </c>
      <c r="B95" s="28" t="s">
        <v>54</v>
      </c>
      <c r="C95" s="28" t="s">
        <v>119</v>
      </c>
      <c r="D95" s="25">
        <v>3</v>
      </c>
      <c r="E95" s="29">
        <v>11000</v>
      </c>
      <c r="F95" s="29">
        <f t="shared" si="2"/>
        <v>33000</v>
      </c>
      <c r="G95" s="30">
        <f t="shared" si="3"/>
        <v>29700</v>
      </c>
    </row>
    <row r="96" spans="1:7" s="27" customFormat="1" ht="16.5" customHeight="1" x14ac:dyDescent="0.4">
      <c r="A96" s="28" t="s">
        <v>167</v>
      </c>
      <c r="B96" s="28" t="s">
        <v>54</v>
      </c>
      <c r="C96" s="28" t="s">
        <v>119</v>
      </c>
      <c r="D96" s="25">
        <v>3</v>
      </c>
      <c r="E96" s="29">
        <v>11000</v>
      </c>
      <c r="F96" s="29">
        <f t="shared" si="2"/>
        <v>33000</v>
      </c>
      <c r="G96" s="30">
        <f t="shared" si="3"/>
        <v>29700</v>
      </c>
    </row>
    <row r="97" spans="1:7" s="27" customFormat="1" ht="16.5" customHeight="1" x14ac:dyDescent="0.4">
      <c r="A97" s="28" t="s">
        <v>168</v>
      </c>
      <c r="B97" s="28" t="s">
        <v>62</v>
      </c>
      <c r="C97" s="28" t="s">
        <v>123</v>
      </c>
      <c r="D97" s="25">
        <v>7</v>
      </c>
      <c r="E97" s="29">
        <v>6500</v>
      </c>
      <c r="F97" s="29">
        <f t="shared" si="2"/>
        <v>45500</v>
      </c>
      <c r="G97" s="30">
        <f t="shared" si="3"/>
        <v>40950</v>
      </c>
    </row>
    <row r="98" spans="1:7" s="27" customFormat="1" ht="16.5" customHeight="1" x14ac:dyDescent="0.4">
      <c r="A98" s="28" t="s">
        <v>169</v>
      </c>
      <c r="B98" s="28" t="s">
        <v>78</v>
      </c>
      <c r="C98" s="28" t="s">
        <v>67</v>
      </c>
      <c r="D98" s="25">
        <v>5</v>
      </c>
      <c r="E98" s="29">
        <v>6500</v>
      </c>
      <c r="F98" s="29">
        <f t="shared" si="2"/>
        <v>32500</v>
      </c>
      <c r="G98" s="30">
        <f t="shared" si="3"/>
        <v>29250</v>
      </c>
    </row>
    <row r="99" spans="1:7" s="27" customFormat="1" ht="16.5" customHeight="1" x14ac:dyDescent="0.4">
      <c r="A99" s="28" t="s">
        <v>169</v>
      </c>
      <c r="B99" s="28" t="s">
        <v>78</v>
      </c>
      <c r="C99" s="28" t="s">
        <v>123</v>
      </c>
      <c r="D99" s="25">
        <v>5</v>
      </c>
      <c r="E99" s="29">
        <v>6500</v>
      </c>
      <c r="F99" s="29">
        <f t="shared" si="2"/>
        <v>32500</v>
      </c>
      <c r="G99" s="30">
        <f t="shared" si="3"/>
        <v>29250</v>
      </c>
    </row>
    <row r="100" spans="1:7" s="27" customFormat="1" ht="16.5" customHeight="1" x14ac:dyDescent="0.4">
      <c r="A100" s="28" t="s">
        <v>170</v>
      </c>
      <c r="B100" s="28" t="s">
        <v>69</v>
      </c>
      <c r="C100" s="28" t="s">
        <v>105</v>
      </c>
      <c r="D100" s="25">
        <v>3</v>
      </c>
      <c r="E100" s="29">
        <v>9800</v>
      </c>
      <c r="F100" s="29">
        <f t="shared" si="2"/>
        <v>29400</v>
      </c>
      <c r="G100" s="30">
        <f t="shared" si="3"/>
        <v>26460</v>
      </c>
    </row>
    <row r="101" spans="1:7" s="27" customFormat="1" ht="16.5" customHeight="1" x14ac:dyDescent="0.4">
      <c r="A101" s="28" t="s">
        <v>171</v>
      </c>
      <c r="B101" s="28" t="s">
        <v>54</v>
      </c>
      <c r="C101" s="28" t="s">
        <v>133</v>
      </c>
      <c r="D101" s="25">
        <v>3</v>
      </c>
      <c r="E101" s="29">
        <v>9800</v>
      </c>
      <c r="F101" s="29">
        <f t="shared" si="2"/>
        <v>29400</v>
      </c>
      <c r="G101" s="30">
        <f t="shared" si="3"/>
        <v>26460</v>
      </c>
    </row>
    <row r="102" spans="1:7" s="27" customFormat="1" ht="16.5" customHeight="1" x14ac:dyDescent="0.4">
      <c r="A102" s="28" t="s">
        <v>172</v>
      </c>
      <c r="B102" s="28" t="s">
        <v>54</v>
      </c>
      <c r="C102" s="28" t="s">
        <v>173</v>
      </c>
      <c r="D102" s="25">
        <v>3</v>
      </c>
      <c r="E102" s="29">
        <v>13000</v>
      </c>
      <c r="F102" s="29">
        <f t="shared" si="2"/>
        <v>39000</v>
      </c>
      <c r="G102" s="30">
        <f t="shared" si="3"/>
        <v>35100</v>
      </c>
    </row>
    <row r="103" spans="1:7" s="27" customFormat="1" ht="16.5" customHeight="1" x14ac:dyDescent="0.4">
      <c r="A103" s="28" t="s">
        <v>174</v>
      </c>
      <c r="B103" s="28" t="s">
        <v>54</v>
      </c>
      <c r="C103" s="28" t="s">
        <v>133</v>
      </c>
      <c r="D103" s="25">
        <v>3</v>
      </c>
      <c r="E103" s="29">
        <v>15000</v>
      </c>
      <c r="F103" s="29">
        <f t="shared" si="2"/>
        <v>45000</v>
      </c>
      <c r="G103" s="30">
        <f t="shared" si="3"/>
        <v>40500</v>
      </c>
    </row>
    <row r="104" spans="1:7" s="27" customFormat="1" ht="16.5" customHeight="1" x14ac:dyDescent="0.4">
      <c r="A104" s="28" t="s">
        <v>175</v>
      </c>
      <c r="B104" s="28" t="s">
        <v>72</v>
      </c>
      <c r="C104" s="28" t="s">
        <v>110</v>
      </c>
      <c r="D104" s="25">
        <v>3</v>
      </c>
      <c r="E104" s="29">
        <v>15000</v>
      </c>
      <c r="F104" s="29">
        <f t="shared" si="2"/>
        <v>45000</v>
      </c>
      <c r="G104" s="30">
        <f t="shared" si="3"/>
        <v>40500</v>
      </c>
    </row>
    <row r="105" spans="1:7" s="27" customFormat="1" ht="16.5" customHeight="1" x14ac:dyDescent="0.4">
      <c r="A105" s="28" t="s">
        <v>175</v>
      </c>
      <c r="B105" s="28" t="s">
        <v>74</v>
      </c>
      <c r="C105" s="28" t="s">
        <v>76</v>
      </c>
      <c r="D105" s="25">
        <v>3</v>
      </c>
      <c r="E105" s="29">
        <v>15000</v>
      </c>
      <c r="F105" s="29">
        <f t="shared" si="2"/>
        <v>45000</v>
      </c>
      <c r="G105" s="30">
        <f t="shared" si="3"/>
        <v>40500</v>
      </c>
    </row>
    <row r="106" spans="1:7" s="27" customFormat="1" ht="16.5" customHeight="1" x14ac:dyDescent="0.4">
      <c r="A106" s="28" t="s">
        <v>176</v>
      </c>
      <c r="B106" s="28" t="s">
        <v>74</v>
      </c>
      <c r="C106" s="28" t="s">
        <v>155</v>
      </c>
      <c r="D106" s="25">
        <v>3</v>
      </c>
      <c r="E106" s="29">
        <v>16000</v>
      </c>
      <c r="F106" s="29">
        <f t="shared" si="2"/>
        <v>48000</v>
      </c>
      <c r="G106" s="30">
        <f t="shared" si="3"/>
        <v>43200</v>
      </c>
    </row>
    <row r="107" spans="1:7" s="27" customFormat="1" ht="16.5" customHeight="1" x14ac:dyDescent="0.4">
      <c r="A107" s="28" t="s">
        <v>177</v>
      </c>
      <c r="B107" s="28" t="s">
        <v>54</v>
      </c>
      <c r="C107" s="28" t="s">
        <v>119</v>
      </c>
      <c r="D107" s="25">
        <v>3</v>
      </c>
      <c r="E107" s="29">
        <v>8500</v>
      </c>
      <c r="F107" s="29">
        <f t="shared" si="2"/>
        <v>25500</v>
      </c>
      <c r="G107" s="30">
        <f t="shared" si="3"/>
        <v>22950</v>
      </c>
    </row>
    <row r="108" spans="1:7" s="27" customFormat="1" ht="16.5" customHeight="1" x14ac:dyDescent="0.4">
      <c r="A108" s="28" t="s">
        <v>178</v>
      </c>
      <c r="B108" s="28" t="s">
        <v>69</v>
      </c>
      <c r="C108" s="28" t="s">
        <v>119</v>
      </c>
      <c r="D108" s="25">
        <v>3</v>
      </c>
      <c r="E108" s="29">
        <v>9500</v>
      </c>
      <c r="F108" s="29">
        <f t="shared" si="2"/>
        <v>28500</v>
      </c>
      <c r="G108" s="30">
        <f t="shared" si="3"/>
        <v>25650</v>
      </c>
    </row>
    <row r="109" spans="1:7" s="27" customFormat="1" ht="16.5" customHeight="1" x14ac:dyDescent="0.4">
      <c r="A109" s="28" t="s">
        <v>179</v>
      </c>
      <c r="B109" s="28" t="s">
        <v>62</v>
      </c>
      <c r="C109" s="28" t="s">
        <v>70</v>
      </c>
      <c r="D109" s="25">
        <v>40</v>
      </c>
      <c r="E109" s="29">
        <v>13000</v>
      </c>
      <c r="F109" s="29">
        <f t="shared" si="2"/>
        <v>520000</v>
      </c>
      <c r="G109" s="30">
        <f t="shared" si="3"/>
        <v>468000</v>
      </c>
    </row>
    <row r="110" spans="1:7" s="27" customFormat="1" ht="16.5" customHeight="1" x14ac:dyDescent="0.4">
      <c r="A110" s="28" t="s">
        <v>180</v>
      </c>
      <c r="B110" s="28" t="s">
        <v>78</v>
      </c>
      <c r="C110" s="28" t="s">
        <v>70</v>
      </c>
      <c r="D110" s="25">
        <v>40</v>
      </c>
      <c r="E110" s="29">
        <v>13000</v>
      </c>
      <c r="F110" s="29">
        <f t="shared" si="2"/>
        <v>520000</v>
      </c>
      <c r="G110" s="30">
        <f t="shared" si="3"/>
        <v>468000</v>
      </c>
    </row>
    <row r="111" spans="1:7" s="27" customFormat="1" ht="16.5" customHeight="1" x14ac:dyDescent="0.4">
      <c r="A111" s="28" t="s">
        <v>180</v>
      </c>
      <c r="B111" s="28" t="s">
        <v>78</v>
      </c>
      <c r="C111" s="28" t="s">
        <v>70</v>
      </c>
      <c r="D111" s="25">
        <v>40</v>
      </c>
      <c r="E111" s="29">
        <v>13000</v>
      </c>
      <c r="F111" s="29">
        <f t="shared" si="2"/>
        <v>520000</v>
      </c>
      <c r="G111" s="30">
        <f t="shared" si="3"/>
        <v>468000</v>
      </c>
    </row>
    <row r="112" spans="1:7" s="27" customFormat="1" ht="16.5" customHeight="1" x14ac:dyDescent="0.4">
      <c r="A112" s="28" t="s">
        <v>181</v>
      </c>
      <c r="B112" s="28" t="s">
        <v>72</v>
      </c>
      <c r="C112" s="28" t="s">
        <v>155</v>
      </c>
      <c r="D112" s="25">
        <v>3</v>
      </c>
      <c r="E112" s="29">
        <v>14000</v>
      </c>
      <c r="F112" s="29">
        <f t="shared" si="2"/>
        <v>42000</v>
      </c>
      <c r="G112" s="30">
        <f t="shared" si="3"/>
        <v>37800</v>
      </c>
    </row>
    <row r="113" spans="1:7" s="27" customFormat="1" ht="16.5" customHeight="1" x14ac:dyDescent="0.4">
      <c r="A113" s="28" t="s">
        <v>182</v>
      </c>
      <c r="B113" s="28" t="s">
        <v>72</v>
      </c>
      <c r="C113" s="28" t="s">
        <v>155</v>
      </c>
      <c r="D113" s="25">
        <v>3</v>
      </c>
      <c r="E113" s="29">
        <v>14000</v>
      </c>
      <c r="F113" s="29">
        <f t="shared" si="2"/>
        <v>42000</v>
      </c>
      <c r="G113" s="30">
        <f t="shared" si="3"/>
        <v>37800</v>
      </c>
    </row>
    <row r="114" spans="1:7" s="27" customFormat="1" ht="16.5" customHeight="1" x14ac:dyDescent="0.4">
      <c r="A114" s="28" t="s">
        <v>183</v>
      </c>
      <c r="B114" s="28" t="s">
        <v>57</v>
      </c>
      <c r="C114" s="28" t="s">
        <v>95</v>
      </c>
      <c r="D114" s="25">
        <v>3</v>
      </c>
      <c r="E114" s="29">
        <v>10000</v>
      </c>
      <c r="F114" s="29">
        <f t="shared" si="2"/>
        <v>30000</v>
      </c>
      <c r="G114" s="30">
        <f t="shared" si="3"/>
        <v>27000</v>
      </c>
    </row>
    <row r="115" spans="1:7" s="27" customFormat="1" ht="16.5" customHeight="1" x14ac:dyDescent="0.4">
      <c r="A115" s="28" t="s">
        <v>184</v>
      </c>
      <c r="B115" s="28" t="s">
        <v>78</v>
      </c>
      <c r="C115" s="28" t="s">
        <v>123</v>
      </c>
      <c r="D115" s="25">
        <v>3</v>
      </c>
      <c r="E115" s="29">
        <v>7000</v>
      </c>
      <c r="F115" s="29">
        <f t="shared" si="2"/>
        <v>21000</v>
      </c>
      <c r="G115" s="30">
        <f t="shared" si="3"/>
        <v>18900</v>
      </c>
    </row>
    <row r="116" spans="1:7" s="27" customFormat="1" ht="16.5" customHeight="1" x14ac:dyDescent="0.4">
      <c r="A116" s="28" t="s">
        <v>184</v>
      </c>
      <c r="B116" s="28" t="s">
        <v>62</v>
      </c>
      <c r="C116" s="28" t="s">
        <v>123</v>
      </c>
      <c r="D116" s="25">
        <v>3</v>
      </c>
      <c r="E116" s="29">
        <v>7000</v>
      </c>
      <c r="F116" s="29">
        <f t="shared" si="2"/>
        <v>21000</v>
      </c>
      <c r="G116" s="30">
        <f t="shared" si="3"/>
        <v>18900</v>
      </c>
    </row>
    <row r="117" spans="1:7" s="27" customFormat="1" ht="16.5" customHeight="1" x14ac:dyDescent="0.4">
      <c r="A117" s="28" t="s">
        <v>185</v>
      </c>
      <c r="B117" s="28" t="s">
        <v>57</v>
      </c>
      <c r="C117" s="28" t="s">
        <v>58</v>
      </c>
      <c r="D117" s="25">
        <v>3</v>
      </c>
      <c r="E117" s="29">
        <v>20000</v>
      </c>
      <c r="F117" s="29">
        <f t="shared" si="2"/>
        <v>60000</v>
      </c>
      <c r="G117" s="30">
        <f t="shared" si="3"/>
        <v>54000</v>
      </c>
    </row>
    <row r="118" spans="1:7" s="27" customFormat="1" ht="16.5" customHeight="1" x14ac:dyDescent="0.4">
      <c r="A118" s="28" t="s">
        <v>186</v>
      </c>
      <c r="B118" s="28" t="s">
        <v>74</v>
      </c>
      <c r="C118" s="28" t="s">
        <v>155</v>
      </c>
      <c r="D118" s="25">
        <v>3</v>
      </c>
      <c r="E118" s="29">
        <v>22000</v>
      </c>
      <c r="F118" s="29">
        <f t="shared" si="2"/>
        <v>66000</v>
      </c>
      <c r="G118" s="30">
        <f t="shared" si="3"/>
        <v>59400</v>
      </c>
    </row>
    <row r="119" spans="1:7" s="27" customFormat="1" ht="16.5" customHeight="1" x14ac:dyDescent="0.4">
      <c r="A119" s="28" t="s">
        <v>187</v>
      </c>
      <c r="B119" s="28" t="s">
        <v>54</v>
      </c>
      <c r="C119" s="28" t="s">
        <v>55</v>
      </c>
      <c r="D119" s="25">
        <v>3</v>
      </c>
      <c r="E119" s="29">
        <v>9800</v>
      </c>
      <c r="F119" s="29">
        <f t="shared" si="2"/>
        <v>29400</v>
      </c>
      <c r="G119" s="30">
        <f t="shared" si="3"/>
        <v>26460</v>
      </c>
    </row>
    <row r="120" spans="1:7" s="27" customFormat="1" ht="16.5" customHeight="1" x14ac:dyDescent="0.4">
      <c r="A120" s="28" t="s">
        <v>187</v>
      </c>
      <c r="B120" s="28" t="s">
        <v>69</v>
      </c>
      <c r="C120" s="28" t="s">
        <v>105</v>
      </c>
      <c r="D120" s="25">
        <v>3</v>
      </c>
      <c r="E120" s="29">
        <v>9800</v>
      </c>
      <c r="F120" s="29">
        <f t="shared" si="2"/>
        <v>29400</v>
      </c>
      <c r="G120" s="30">
        <f t="shared" si="3"/>
        <v>26460</v>
      </c>
    </row>
    <row r="121" spans="1:7" s="27" customFormat="1" ht="16.5" customHeight="1" x14ac:dyDescent="0.4">
      <c r="A121" s="28" t="s">
        <v>188</v>
      </c>
      <c r="B121" s="28" t="s">
        <v>69</v>
      </c>
      <c r="C121" s="28" t="s">
        <v>88</v>
      </c>
      <c r="D121" s="25">
        <v>3</v>
      </c>
      <c r="E121" s="29">
        <v>8500</v>
      </c>
      <c r="F121" s="29">
        <f t="shared" si="2"/>
        <v>25500</v>
      </c>
      <c r="G121" s="30">
        <f t="shared" si="3"/>
        <v>22950</v>
      </c>
    </row>
    <row r="122" spans="1:7" s="27" customFormat="1" ht="16.5" customHeight="1" x14ac:dyDescent="0.4">
      <c r="A122" s="28" t="s">
        <v>189</v>
      </c>
      <c r="B122" s="28" t="s">
        <v>74</v>
      </c>
      <c r="C122" s="28" t="s">
        <v>76</v>
      </c>
      <c r="D122" s="25">
        <v>3</v>
      </c>
      <c r="E122" s="29">
        <v>14000</v>
      </c>
      <c r="F122" s="29">
        <f t="shared" si="2"/>
        <v>42000</v>
      </c>
      <c r="G122" s="30">
        <f t="shared" si="3"/>
        <v>37800</v>
      </c>
    </row>
    <row r="123" spans="1:7" s="27" customFormat="1" ht="16.5" customHeight="1" x14ac:dyDescent="0.4">
      <c r="A123" s="28" t="s">
        <v>190</v>
      </c>
      <c r="B123" s="28" t="s">
        <v>72</v>
      </c>
      <c r="C123" s="28" t="s">
        <v>76</v>
      </c>
      <c r="D123" s="25">
        <v>3</v>
      </c>
      <c r="E123" s="29">
        <v>14000</v>
      </c>
      <c r="F123" s="29">
        <f t="shared" si="2"/>
        <v>42000</v>
      </c>
      <c r="G123" s="30">
        <f t="shared" si="3"/>
        <v>37800</v>
      </c>
    </row>
    <row r="124" spans="1:7" s="27" customFormat="1" ht="16.5" customHeight="1" x14ac:dyDescent="0.4">
      <c r="A124" s="28" t="s">
        <v>191</v>
      </c>
      <c r="B124" s="28" t="s">
        <v>69</v>
      </c>
      <c r="C124" s="28" t="s">
        <v>121</v>
      </c>
      <c r="D124" s="25">
        <v>3</v>
      </c>
      <c r="E124" s="29">
        <v>12000</v>
      </c>
      <c r="F124" s="29">
        <f t="shared" si="2"/>
        <v>36000</v>
      </c>
      <c r="G124" s="30">
        <f t="shared" si="3"/>
        <v>32400</v>
      </c>
    </row>
    <row r="125" spans="1:7" s="27" customFormat="1" ht="16.5" customHeight="1" x14ac:dyDescent="0.4">
      <c r="A125" s="28" t="s">
        <v>192</v>
      </c>
      <c r="B125" s="28" t="s">
        <v>54</v>
      </c>
      <c r="C125" s="28" t="s">
        <v>121</v>
      </c>
      <c r="D125" s="25">
        <v>3</v>
      </c>
      <c r="E125" s="29">
        <v>12000</v>
      </c>
      <c r="F125" s="29">
        <f t="shared" si="2"/>
        <v>36000</v>
      </c>
      <c r="G125" s="30">
        <f t="shared" si="3"/>
        <v>32400</v>
      </c>
    </row>
    <row r="126" spans="1:7" s="27" customFormat="1" ht="16.5" customHeight="1" x14ac:dyDescent="0.4">
      <c r="A126" s="28" t="s">
        <v>193</v>
      </c>
      <c r="B126" s="28" t="s">
        <v>54</v>
      </c>
      <c r="C126" s="28" t="s">
        <v>88</v>
      </c>
      <c r="D126" s="25">
        <v>3</v>
      </c>
      <c r="E126" s="29">
        <v>8500</v>
      </c>
      <c r="F126" s="29">
        <f t="shared" si="2"/>
        <v>25500</v>
      </c>
      <c r="G126" s="30">
        <f t="shared" si="3"/>
        <v>22950</v>
      </c>
    </row>
    <row r="127" spans="1:7" s="27" customFormat="1" ht="16.5" customHeight="1" x14ac:dyDescent="0.4">
      <c r="A127" s="28" t="s">
        <v>194</v>
      </c>
      <c r="B127" s="28" t="s">
        <v>69</v>
      </c>
      <c r="C127" s="28" t="s">
        <v>70</v>
      </c>
      <c r="D127" s="25">
        <v>3</v>
      </c>
      <c r="E127" s="29">
        <v>12000</v>
      </c>
      <c r="F127" s="29">
        <f t="shared" si="2"/>
        <v>36000</v>
      </c>
      <c r="G127" s="30">
        <f t="shared" si="3"/>
        <v>32400</v>
      </c>
    </row>
    <row r="128" spans="1:7" s="27" customFormat="1" ht="16.5" customHeight="1" x14ac:dyDescent="0.4">
      <c r="A128" s="28" t="s">
        <v>195</v>
      </c>
      <c r="B128" s="28" t="s">
        <v>54</v>
      </c>
      <c r="C128" s="28" t="s">
        <v>173</v>
      </c>
      <c r="D128" s="25">
        <v>3</v>
      </c>
      <c r="E128" s="29">
        <v>12000</v>
      </c>
      <c r="F128" s="29">
        <f t="shared" si="2"/>
        <v>36000</v>
      </c>
      <c r="G128" s="30">
        <f t="shared" si="3"/>
        <v>32400</v>
      </c>
    </row>
    <row r="129" spans="1:7" s="27" customFormat="1" ht="16.5" customHeight="1" x14ac:dyDescent="0.4">
      <c r="A129" s="28" t="s">
        <v>196</v>
      </c>
      <c r="B129" s="28" t="s">
        <v>54</v>
      </c>
      <c r="C129" s="28" t="s">
        <v>90</v>
      </c>
      <c r="D129" s="25">
        <v>3</v>
      </c>
      <c r="E129" s="29">
        <v>12000</v>
      </c>
      <c r="F129" s="29">
        <f t="shared" si="2"/>
        <v>36000</v>
      </c>
      <c r="G129" s="30">
        <f t="shared" si="3"/>
        <v>32400</v>
      </c>
    </row>
    <row r="130" spans="1:7" s="27" customFormat="1" ht="16.5" customHeight="1" x14ac:dyDescent="0.4">
      <c r="A130" s="28" t="s">
        <v>197</v>
      </c>
      <c r="B130" s="28" t="s">
        <v>57</v>
      </c>
      <c r="C130" s="28" t="s">
        <v>117</v>
      </c>
      <c r="D130" s="25">
        <v>3</v>
      </c>
      <c r="E130" s="29">
        <v>14000</v>
      </c>
      <c r="F130" s="29">
        <f t="shared" si="2"/>
        <v>42000</v>
      </c>
      <c r="G130" s="30">
        <f t="shared" si="3"/>
        <v>37800</v>
      </c>
    </row>
    <row r="131" spans="1:7" s="27" customFormat="1" ht="16.5" customHeight="1" x14ac:dyDescent="0.4">
      <c r="A131" s="28" t="s">
        <v>198</v>
      </c>
      <c r="B131" s="28" t="s">
        <v>62</v>
      </c>
      <c r="C131" s="28" t="s">
        <v>67</v>
      </c>
      <c r="D131" s="25">
        <v>7</v>
      </c>
      <c r="E131" s="29">
        <v>9000</v>
      </c>
      <c r="F131" s="29">
        <f t="shared" si="2"/>
        <v>63000</v>
      </c>
      <c r="G131" s="30">
        <f t="shared" si="3"/>
        <v>56700</v>
      </c>
    </row>
    <row r="132" spans="1:7" s="27" customFormat="1" ht="16.5" customHeight="1" x14ac:dyDescent="0.4">
      <c r="A132" s="28" t="s">
        <v>199</v>
      </c>
      <c r="B132" s="28" t="s">
        <v>57</v>
      </c>
      <c r="C132" s="28" t="s">
        <v>95</v>
      </c>
      <c r="D132" s="25">
        <v>3</v>
      </c>
      <c r="E132" s="29">
        <v>16800</v>
      </c>
      <c r="F132" s="29">
        <f t="shared" ref="F132:F195" si="4">D132*E132</f>
        <v>50400</v>
      </c>
      <c r="G132" s="30">
        <f t="shared" ref="G132:G195" si="5">ROUND(F132*0.9,-1)</f>
        <v>45360</v>
      </c>
    </row>
    <row r="133" spans="1:7" s="27" customFormat="1" ht="16.5" customHeight="1" x14ac:dyDescent="0.4">
      <c r="A133" s="28" t="s">
        <v>200</v>
      </c>
      <c r="B133" s="28" t="s">
        <v>57</v>
      </c>
      <c r="C133" s="28" t="s">
        <v>58</v>
      </c>
      <c r="D133" s="25">
        <v>3</v>
      </c>
      <c r="E133" s="29">
        <v>11000</v>
      </c>
      <c r="F133" s="29">
        <f t="shared" si="4"/>
        <v>33000</v>
      </c>
      <c r="G133" s="30">
        <f t="shared" si="5"/>
        <v>29700</v>
      </c>
    </row>
    <row r="134" spans="1:7" s="27" customFormat="1" ht="16.5" customHeight="1" x14ac:dyDescent="0.4">
      <c r="A134" s="28" t="s">
        <v>200</v>
      </c>
      <c r="B134" s="28" t="s">
        <v>57</v>
      </c>
      <c r="C134" s="28" t="s">
        <v>60</v>
      </c>
      <c r="D134" s="25">
        <v>3</v>
      </c>
      <c r="E134" s="29">
        <v>11000</v>
      </c>
      <c r="F134" s="29">
        <f t="shared" si="4"/>
        <v>33000</v>
      </c>
      <c r="G134" s="30">
        <f t="shared" si="5"/>
        <v>29700</v>
      </c>
    </row>
    <row r="135" spans="1:7" s="27" customFormat="1" ht="16.5" customHeight="1" x14ac:dyDescent="0.4">
      <c r="A135" s="28" t="s">
        <v>201</v>
      </c>
      <c r="B135" s="28" t="s">
        <v>100</v>
      </c>
      <c r="C135" s="28" t="s">
        <v>60</v>
      </c>
      <c r="D135" s="25">
        <v>3</v>
      </c>
      <c r="E135" s="29">
        <v>12000</v>
      </c>
      <c r="F135" s="29">
        <f t="shared" si="4"/>
        <v>36000</v>
      </c>
      <c r="G135" s="30">
        <f t="shared" si="5"/>
        <v>32400</v>
      </c>
    </row>
    <row r="136" spans="1:7" s="27" customFormat="1" ht="16.5" customHeight="1" x14ac:dyDescent="0.4">
      <c r="A136" s="28" t="s">
        <v>202</v>
      </c>
      <c r="B136" s="28" t="s">
        <v>57</v>
      </c>
      <c r="C136" s="28" t="s">
        <v>58</v>
      </c>
      <c r="D136" s="25">
        <v>3</v>
      </c>
      <c r="E136" s="29">
        <v>11000</v>
      </c>
      <c r="F136" s="29">
        <f t="shared" si="4"/>
        <v>33000</v>
      </c>
      <c r="G136" s="30">
        <f t="shared" si="5"/>
        <v>29700</v>
      </c>
    </row>
    <row r="137" spans="1:7" s="27" customFormat="1" ht="16.5" customHeight="1" x14ac:dyDescent="0.4">
      <c r="A137" s="28" t="s">
        <v>202</v>
      </c>
      <c r="B137" s="28" t="s">
        <v>57</v>
      </c>
      <c r="C137" s="28" t="s">
        <v>58</v>
      </c>
      <c r="D137" s="25">
        <v>3</v>
      </c>
      <c r="E137" s="29">
        <v>11000</v>
      </c>
      <c r="F137" s="29">
        <f t="shared" si="4"/>
        <v>33000</v>
      </c>
      <c r="G137" s="30">
        <f t="shared" si="5"/>
        <v>29700</v>
      </c>
    </row>
    <row r="138" spans="1:7" s="27" customFormat="1" ht="16.5" customHeight="1" x14ac:dyDescent="0.4">
      <c r="A138" s="28" t="s">
        <v>203</v>
      </c>
      <c r="B138" s="28" t="s">
        <v>72</v>
      </c>
      <c r="C138" s="28" t="s">
        <v>110</v>
      </c>
      <c r="D138" s="25">
        <v>3</v>
      </c>
      <c r="E138" s="29">
        <v>15000</v>
      </c>
      <c r="F138" s="29">
        <f t="shared" si="4"/>
        <v>45000</v>
      </c>
      <c r="G138" s="30">
        <f t="shared" si="5"/>
        <v>40500</v>
      </c>
    </row>
    <row r="139" spans="1:7" s="27" customFormat="1" ht="16.5" customHeight="1" x14ac:dyDescent="0.4">
      <c r="A139" s="28" t="s">
        <v>204</v>
      </c>
      <c r="B139" s="28" t="s">
        <v>72</v>
      </c>
      <c r="C139" s="28" t="s">
        <v>110</v>
      </c>
      <c r="D139" s="25">
        <v>3</v>
      </c>
      <c r="E139" s="29">
        <v>15000</v>
      </c>
      <c r="F139" s="29">
        <f t="shared" si="4"/>
        <v>45000</v>
      </c>
      <c r="G139" s="30">
        <f t="shared" si="5"/>
        <v>40500</v>
      </c>
    </row>
    <row r="140" spans="1:7" s="27" customFormat="1" ht="16.5" customHeight="1" x14ac:dyDescent="0.4">
      <c r="A140" s="28" t="s">
        <v>205</v>
      </c>
      <c r="B140" s="28" t="s">
        <v>62</v>
      </c>
      <c r="C140" s="28" t="s">
        <v>123</v>
      </c>
      <c r="D140" s="25">
        <v>3</v>
      </c>
      <c r="E140" s="29">
        <v>10000</v>
      </c>
      <c r="F140" s="29">
        <f t="shared" si="4"/>
        <v>30000</v>
      </c>
      <c r="G140" s="30">
        <f t="shared" si="5"/>
        <v>27000</v>
      </c>
    </row>
    <row r="141" spans="1:7" s="27" customFormat="1" ht="16.5" customHeight="1" x14ac:dyDescent="0.4">
      <c r="A141" s="28" t="s">
        <v>205</v>
      </c>
      <c r="B141" s="28" t="s">
        <v>62</v>
      </c>
      <c r="C141" s="28" t="s">
        <v>123</v>
      </c>
      <c r="D141" s="25">
        <v>3</v>
      </c>
      <c r="E141" s="29">
        <v>10000</v>
      </c>
      <c r="F141" s="29">
        <f t="shared" si="4"/>
        <v>30000</v>
      </c>
      <c r="G141" s="30">
        <f t="shared" si="5"/>
        <v>27000</v>
      </c>
    </row>
    <row r="142" spans="1:7" s="27" customFormat="1" ht="16.5" customHeight="1" x14ac:dyDescent="0.4">
      <c r="A142" s="28" t="s">
        <v>206</v>
      </c>
      <c r="B142" s="28" t="s">
        <v>62</v>
      </c>
      <c r="C142" s="28" t="s">
        <v>79</v>
      </c>
      <c r="D142" s="25">
        <v>3</v>
      </c>
      <c r="E142" s="29">
        <v>13000</v>
      </c>
      <c r="F142" s="29">
        <f t="shared" si="4"/>
        <v>39000</v>
      </c>
      <c r="G142" s="30">
        <f t="shared" si="5"/>
        <v>35100</v>
      </c>
    </row>
    <row r="143" spans="1:7" s="27" customFormat="1" ht="16.5" customHeight="1" x14ac:dyDescent="0.4">
      <c r="A143" s="28" t="s">
        <v>206</v>
      </c>
      <c r="B143" s="28" t="s">
        <v>62</v>
      </c>
      <c r="C143" s="28" t="s">
        <v>79</v>
      </c>
      <c r="D143" s="25">
        <v>3</v>
      </c>
      <c r="E143" s="29">
        <v>13000</v>
      </c>
      <c r="F143" s="29">
        <f t="shared" si="4"/>
        <v>39000</v>
      </c>
      <c r="G143" s="30">
        <f t="shared" si="5"/>
        <v>35100</v>
      </c>
    </row>
    <row r="144" spans="1:7" s="27" customFormat="1" ht="16.5" customHeight="1" x14ac:dyDescent="0.4">
      <c r="A144" s="28" t="s">
        <v>207</v>
      </c>
      <c r="B144" s="28" t="s">
        <v>54</v>
      </c>
      <c r="C144" s="28" t="s">
        <v>119</v>
      </c>
      <c r="D144" s="25">
        <v>3</v>
      </c>
      <c r="E144" s="29">
        <v>9500</v>
      </c>
      <c r="F144" s="29">
        <f t="shared" si="4"/>
        <v>28500</v>
      </c>
      <c r="G144" s="30">
        <f t="shared" si="5"/>
        <v>25650</v>
      </c>
    </row>
    <row r="145" spans="1:7" s="27" customFormat="1" ht="16.5" customHeight="1" x14ac:dyDescent="0.4">
      <c r="A145" s="28" t="s">
        <v>208</v>
      </c>
      <c r="B145" s="28" t="s">
        <v>57</v>
      </c>
      <c r="C145" s="28" t="s">
        <v>60</v>
      </c>
      <c r="D145" s="25">
        <v>3</v>
      </c>
      <c r="E145" s="29">
        <v>12800</v>
      </c>
      <c r="F145" s="29">
        <f t="shared" si="4"/>
        <v>38400</v>
      </c>
      <c r="G145" s="30">
        <f t="shared" si="5"/>
        <v>34560</v>
      </c>
    </row>
    <row r="146" spans="1:7" s="27" customFormat="1" ht="16.5" customHeight="1" x14ac:dyDescent="0.4">
      <c r="A146" s="28" t="s">
        <v>209</v>
      </c>
      <c r="B146" s="28" t="s">
        <v>54</v>
      </c>
      <c r="C146" s="28" t="s">
        <v>90</v>
      </c>
      <c r="D146" s="25">
        <v>3</v>
      </c>
      <c r="E146" s="29">
        <v>8500</v>
      </c>
      <c r="F146" s="29">
        <f t="shared" si="4"/>
        <v>25500</v>
      </c>
      <c r="G146" s="30">
        <f t="shared" si="5"/>
        <v>22950</v>
      </c>
    </row>
    <row r="147" spans="1:7" s="27" customFormat="1" ht="16.5" customHeight="1" x14ac:dyDescent="0.4">
      <c r="A147" s="28" t="s">
        <v>210</v>
      </c>
      <c r="B147" s="28" t="s">
        <v>69</v>
      </c>
      <c r="C147" s="28" t="s">
        <v>90</v>
      </c>
      <c r="D147" s="25">
        <v>3</v>
      </c>
      <c r="E147" s="29">
        <v>8500</v>
      </c>
      <c r="F147" s="29">
        <f t="shared" si="4"/>
        <v>25500</v>
      </c>
      <c r="G147" s="30">
        <f t="shared" si="5"/>
        <v>22950</v>
      </c>
    </row>
    <row r="148" spans="1:7" s="27" customFormat="1" ht="16.5" customHeight="1" x14ac:dyDescent="0.4">
      <c r="A148" s="28" t="s">
        <v>211</v>
      </c>
      <c r="B148" s="28" t="s">
        <v>72</v>
      </c>
      <c r="C148" s="28" t="s">
        <v>73</v>
      </c>
      <c r="D148" s="25">
        <v>3</v>
      </c>
      <c r="E148" s="29">
        <v>15000</v>
      </c>
      <c r="F148" s="29">
        <f t="shared" si="4"/>
        <v>45000</v>
      </c>
      <c r="G148" s="30">
        <f t="shared" si="5"/>
        <v>40500</v>
      </c>
    </row>
    <row r="149" spans="1:7" s="27" customFormat="1" ht="16.5" customHeight="1" x14ac:dyDescent="0.4">
      <c r="A149" s="28" t="s">
        <v>212</v>
      </c>
      <c r="B149" s="28" t="s">
        <v>62</v>
      </c>
      <c r="C149" s="28" t="s">
        <v>79</v>
      </c>
      <c r="D149" s="25">
        <v>3</v>
      </c>
      <c r="E149" s="29">
        <v>9000</v>
      </c>
      <c r="F149" s="29">
        <f t="shared" si="4"/>
        <v>27000</v>
      </c>
      <c r="G149" s="30">
        <f t="shared" si="5"/>
        <v>24300</v>
      </c>
    </row>
    <row r="150" spans="1:7" s="27" customFormat="1" ht="16.5" customHeight="1" x14ac:dyDescent="0.4">
      <c r="A150" s="28" t="s">
        <v>212</v>
      </c>
      <c r="B150" s="28" t="s">
        <v>62</v>
      </c>
      <c r="C150" s="28" t="s">
        <v>79</v>
      </c>
      <c r="D150" s="25">
        <v>3</v>
      </c>
      <c r="E150" s="29">
        <v>9000</v>
      </c>
      <c r="F150" s="29">
        <f t="shared" si="4"/>
        <v>27000</v>
      </c>
      <c r="G150" s="30">
        <f t="shared" si="5"/>
        <v>24300</v>
      </c>
    </row>
    <row r="151" spans="1:7" s="27" customFormat="1" ht="16.5" customHeight="1" x14ac:dyDescent="0.4">
      <c r="A151" s="28" t="s">
        <v>213</v>
      </c>
      <c r="B151" s="28" t="s">
        <v>74</v>
      </c>
      <c r="C151" s="28" t="s">
        <v>63</v>
      </c>
      <c r="D151" s="25">
        <v>3</v>
      </c>
      <c r="E151" s="29">
        <v>16000</v>
      </c>
      <c r="F151" s="29">
        <f t="shared" si="4"/>
        <v>48000</v>
      </c>
      <c r="G151" s="30">
        <f t="shared" si="5"/>
        <v>43200</v>
      </c>
    </row>
    <row r="152" spans="1:7" s="27" customFormat="1" ht="16.5" customHeight="1" x14ac:dyDescent="0.4">
      <c r="A152" s="28" t="s">
        <v>214</v>
      </c>
      <c r="B152" s="28" t="s">
        <v>74</v>
      </c>
      <c r="C152" s="28" t="s">
        <v>155</v>
      </c>
      <c r="D152" s="25">
        <v>3</v>
      </c>
      <c r="E152" s="29">
        <v>12800</v>
      </c>
      <c r="F152" s="29">
        <f t="shared" si="4"/>
        <v>38400</v>
      </c>
      <c r="G152" s="30">
        <f t="shared" si="5"/>
        <v>34560</v>
      </c>
    </row>
    <row r="153" spans="1:7" s="27" customFormat="1" ht="16.5" customHeight="1" x14ac:dyDescent="0.4">
      <c r="A153" s="28" t="s">
        <v>215</v>
      </c>
      <c r="B153" s="28" t="s">
        <v>74</v>
      </c>
      <c r="C153" s="28" t="s">
        <v>110</v>
      </c>
      <c r="D153" s="25">
        <v>3</v>
      </c>
      <c r="E153" s="29">
        <v>13800</v>
      </c>
      <c r="F153" s="29">
        <f t="shared" si="4"/>
        <v>41400</v>
      </c>
      <c r="G153" s="30">
        <f t="shared" si="5"/>
        <v>37260</v>
      </c>
    </row>
    <row r="154" spans="1:7" s="27" customFormat="1" ht="16.5" customHeight="1" x14ac:dyDescent="0.4">
      <c r="A154" s="28" t="s">
        <v>216</v>
      </c>
      <c r="B154" s="28" t="s">
        <v>54</v>
      </c>
      <c r="C154" s="28" t="s">
        <v>119</v>
      </c>
      <c r="D154" s="25">
        <v>3</v>
      </c>
      <c r="E154" s="29">
        <v>9500</v>
      </c>
      <c r="F154" s="29">
        <f t="shared" si="4"/>
        <v>28500</v>
      </c>
      <c r="G154" s="30">
        <f t="shared" si="5"/>
        <v>25650</v>
      </c>
    </row>
    <row r="155" spans="1:7" s="27" customFormat="1" ht="16.5" customHeight="1" x14ac:dyDescent="0.4">
      <c r="A155" s="28" t="s">
        <v>217</v>
      </c>
      <c r="B155" s="28" t="s">
        <v>69</v>
      </c>
      <c r="C155" s="28" t="s">
        <v>70</v>
      </c>
      <c r="D155" s="25">
        <v>3</v>
      </c>
      <c r="E155" s="29">
        <v>10000</v>
      </c>
      <c r="F155" s="29">
        <f t="shared" si="4"/>
        <v>30000</v>
      </c>
      <c r="G155" s="30">
        <f t="shared" si="5"/>
        <v>27000</v>
      </c>
    </row>
    <row r="156" spans="1:7" s="27" customFormat="1" ht="16.5" customHeight="1" x14ac:dyDescent="0.4">
      <c r="A156" s="28" t="s">
        <v>218</v>
      </c>
      <c r="B156" s="28" t="s">
        <v>69</v>
      </c>
      <c r="C156" s="28" t="s">
        <v>108</v>
      </c>
      <c r="D156" s="25">
        <v>3</v>
      </c>
      <c r="E156" s="29">
        <v>10500</v>
      </c>
      <c r="F156" s="29">
        <f t="shared" si="4"/>
        <v>31500</v>
      </c>
      <c r="G156" s="30">
        <f t="shared" si="5"/>
        <v>28350</v>
      </c>
    </row>
    <row r="157" spans="1:7" s="27" customFormat="1" ht="16.5" customHeight="1" x14ac:dyDescent="0.4">
      <c r="A157" s="28" t="s">
        <v>219</v>
      </c>
      <c r="B157" s="28" t="s">
        <v>54</v>
      </c>
      <c r="C157" s="28" t="s">
        <v>119</v>
      </c>
      <c r="D157" s="25">
        <v>3</v>
      </c>
      <c r="E157" s="29">
        <v>8500</v>
      </c>
      <c r="F157" s="29">
        <f t="shared" si="4"/>
        <v>25500</v>
      </c>
      <c r="G157" s="30">
        <f t="shared" si="5"/>
        <v>22950</v>
      </c>
    </row>
    <row r="158" spans="1:7" s="27" customFormat="1" ht="16.5" customHeight="1" x14ac:dyDescent="0.4">
      <c r="A158" s="28" t="s">
        <v>220</v>
      </c>
      <c r="B158" s="28" t="s">
        <v>72</v>
      </c>
      <c r="C158" s="28" t="s">
        <v>110</v>
      </c>
      <c r="D158" s="25">
        <v>3</v>
      </c>
      <c r="E158" s="29">
        <v>15000</v>
      </c>
      <c r="F158" s="29">
        <f t="shared" si="4"/>
        <v>45000</v>
      </c>
      <c r="G158" s="30">
        <f t="shared" si="5"/>
        <v>40500</v>
      </c>
    </row>
    <row r="159" spans="1:7" s="27" customFormat="1" ht="16.5" customHeight="1" x14ac:dyDescent="0.4">
      <c r="A159" s="28" t="s">
        <v>221</v>
      </c>
      <c r="B159" s="28" t="s">
        <v>74</v>
      </c>
      <c r="C159" s="28" t="s">
        <v>155</v>
      </c>
      <c r="D159" s="25">
        <v>3</v>
      </c>
      <c r="E159" s="29">
        <v>17000</v>
      </c>
      <c r="F159" s="29">
        <f t="shared" si="4"/>
        <v>51000</v>
      </c>
      <c r="G159" s="30">
        <f t="shared" si="5"/>
        <v>45900</v>
      </c>
    </row>
    <row r="160" spans="1:7" s="27" customFormat="1" ht="16.5" customHeight="1" x14ac:dyDescent="0.4">
      <c r="A160" s="28" t="s">
        <v>222</v>
      </c>
      <c r="B160" s="28" t="s">
        <v>72</v>
      </c>
      <c r="C160" s="28" t="s">
        <v>110</v>
      </c>
      <c r="D160" s="25">
        <v>3</v>
      </c>
      <c r="E160" s="29">
        <v>13800</v>
      </c>
      <c r="F160" s="29">
        <f t="shared" si="4"/>
        <v>41400</v>
      </c>
      <c r="G160" s="30">
        <f t="shared" si="5"/>
        <v>37260</v>
      </c>
    </row>
    <row r="161" spans="1:7" s="27" customFormat="1" ht="16.5" customHeight="1" x14ac:dyDescent="0.4">
      <c r="A161" s="28" t="s">
        <v>223</v>
      </c>
      <c r="B161" s="28" t="s">
        <v>100</v>
      </c>
      <c r="C161" s="28" t="s">
        <v>60</v>
      </c>
      <c r="D161" s="25">
        <v>3</v>
      </c>
      <c r="E161" s="29">
        <v>12000</v>
      </c>
      <c r="F161" s="29">
        <f t="shared" si="4"/>
        <v>36000</v>
      </c>
      <c r="G161" s="30">
        <f t="shared" si="5"/>
        <v>32400</v>
      </c>
    </row>
    <row r="162" spans="1:7" s="27" customFormat="1" ht="16.5" customHeight="1" x14ac:dyDescent="0.4">
      <c r="A162" s="28" t="s">
        <v>224</v>
      </c>
      <c r="B162" s="28" t="s">
        <v>57</v>
      </c>
      <c r="C162" s="28" t="s">
        <v>60</v>
      </c>
      <c r="D162" s="25">
        <v>3</v>
      </c>
      <c r="E162" s="29">
        <v>12000</v>
      </c>
      <c r="F162" s="29">
        <f t="shared" si="4"/>
        <v>36000</v>
      </c>
      <c r="G162" s="30">
        <f t="shared" si="5"/>
        <v>32400</v>
      </c>
    </row>
    <row r="163" spans="1:7" s="27" customFormat="1" ht="16.5" customHeight="1" x14ac:dyDescent="0.4">
      <c r="A163" s="28" t="s">
        <v>225</v>
      </c>
      <c r="B163" s="28" t="s">
        <v>57</v>
      </c>
      <c r="C163" s="28" t="s">
        <v>58</v>
      </c>
      <c r="D163" s="25">
        <v>3</v>
      </c>
      <c r="E163" s="29">
        <v>9500</v>
      </c>
      <c r="F163" s="29">
        <f t="shared" si="4"/>
        <v>28500</v>
      </c>
      <c r="G163" s="30">
        <f t="shared" si="5"/>
        <v>25650</v>
      </c>
    </row>
    <row r="164" spans="1:7" s="27" customFormat="1" ht="16.5" customHeight="1" x14ac:dyDescent="0.4">
      <c r="A164" s="28" t="s">
        <v>226</v>
      </c>
      <c r="B164" s="28" t="s">
        <v>57</v>
      </c>
      <c r="C164" s="28" t="s">
        <v>117</v>
      </c>
      <c r="D164" s="25">
        <v>3</v>
      </c>
      <c r="E164" s="29">
        <v>19800</v>
      </c>
      <c r="F164" s="29">
        <f t="shared" si="4"/>
        <v>59400</v>
      </c>
      <c r="G164" s="30">
        <f t="shared" si="5"/>
        <v>53460</v>
      </c>
    </row>
    <row r="165" spans="1:7" s="27" customFormat="1" ht="16.5" customHeight="1" x14ac:dyDescent="0.4">
      <c r="A165" s="28" t="s">
        <v>227</v>
      </c>
      <c r="B165" s="28" t="s">
        <v>100</v>
      </c>
      <c r="C165" s="28" t="s">
        <v>117</v>
      </c>
      <c r="D165" s="25">
        <v>3</v>
      </c>
      <c r="E165" s="29">
        <v>19800</v>
      </c>
      <c r="F165" s="29">
        <f t="shared" si="4"/>
        <v>59400</v>
      </c>
      <c r="G165" s="30">
        <f t="shared" si="5"/>
        <v>53460</v>
      </c>
    </row>
    <row r="166" spans="1:7" s="27" customFormat="1" ht="16.5" customHeight="1" x14ac:dyDescent="0.4">
      <c r="A166" s="28" t="s">
        <v>228</v>
      </c>
      <c r="B166" s="28" t="s">
        <v>69</v>
      </c>
      <c r="C166" s="28" t="s">
        <v>108</v>
      </c>
      <c r="D166" s="25">
        <v>3</v>
      </c>
      <c r="E166" s="29">
        <v>10000</v>
      </c>
      <c r="F166" s="29">
        <f t="shared" si="4"/>
        <v>30000</v>
      </c>
      <c r="G166" s="30">
        <f t="shared" si="5"/>
        <v>27000</v>
      </c>
    </row>
    <row r="167" spans="1:7" s="27" customFormat="1" ht="16.5" customHeight="1" x14ac:dyDescent="0.4">
      <c r="A167" s="28" t="s">
        <v>229</v>
      </c>
      <c r="B167" s="28" t="s">
        <v>54</v>
      </c>
      <c r="C167" s="28" t="s">
        <v>88</v>
      </c>
      <c r="D167" s="25">
        <v>3</v>
      </c>
      <c r="E167" s="29">
        <v>8500</v>
      </c>
      <c r="F167" s="29">
        <f t="shared" si="4"/>
        <v>25500</v>
      </c>
      <c r="G167" s="30">
        <f t="shared" si="5"/>
        <v>22950</v>
      </c>
    </row>
    <row r="168" spans="1:7" s="27" customFormat="1" ht="16.5" customHeight="1" x14ac:dyDescent="0.4">
      <c r="A168" s="28" t="s">
        <v>230</v>
      </c>
      <c r="B168" s="28" t="s">
        <v>57</v>
      </c>
      <c r="C168" s="28" t="s">
        <v>58</v>
      </c>
      <c r="D168" s="25">
        <v>3</v>
      </c>
      <c r="E168" s="29">
        <v>9500</v>
      </c>
      <c r="F168" s="29">
        <f t="shared" si="4"/>
        <v>28500</v>
      </c>
      <c r="G168" s="30">
        <f t="shared" si="5"/>
        <v>25650</v>
      </c>
    </row>
    <row r="169" spans="1:7" s="27" customFormat="1" ht="16.5" customHeight="1" x14ac:dyDescent="0.4">
      <c r="A169" s="28" t="s">
        <v>231</v>
      </c>
      <c r="B169" s="28" t="s">
        <v>57</v>
      </c>
      <c r="C169" s="28" t="s">
        <v>117</v>
      </c>
      <c r="D169" s="25">
        <v>3</v>
      </c>
      <c r="E169" s="29">
        <v>8000</v>
      </c>
      <c r="F169" s="29">
        <f t="shared" si="4"/>
        <v>24000</v>
      </c>
      <c r="G169" s="30">
        <f t="shared" si="5"/>
        <v>21600</v>
      </c>
    </row>
    <row r="170" spans="1:7" s="27" customFormat="1" ht="16.5" customHeight="1" x14ac:dyDescent="0.4">
      <c r="A170" s="28" t="s">
        <v>232</v>
      </c>
      <c r="B170" s="28" t="s">
        <v>57</v>
      </c>
      <c r="C170" s="28" t="s">
        <v>60</v>
      </c>
      <c r="D170" s="25">
        <v>3</v>
      </c>
      <c r="E170" s="29">
        <v>9500</v>
      </c>
      <c r="F170" s="29">
        <f t="shared" si="4"/>
        <v>28500</v>
      </c>
      <c r="G170" s="30">
        <f t="shared" si="5"/>
        <v>25650</v>
      </c>
    </row>
    <row r="171" spans="1:7" s="27" customFormat="1" ht="16.5" customHeight="1" x14ac:dyDescent="0.4">
      <c r="A171" s="28" t="s">
        <v>232</v>
      </c>
      <c r="B171" s="28" t="s">
        <v>57</v>
      </c>
      <c r="C171" s="28" t="s">
        <v>58</v>
      </c>
      <c r="D171" s="25">
        <v>3</v>
      </c>
      <c r="E171" s="29">
        <v>9500</v>
      </c>
      <c r="F171" s="29">
        <f t="shared" si="4"/>
        <v>28500</v>
      </c>
      <c r="G171" s="30">
        <f t="shared" si="5"/>
        <v>25650</v>
      </c>
    </row>
    <row r="172" spans="1:7" s="27" customFormat="1" ht="16.5" customHeight="1" x14ac:dyDescent="0.4">
      <c r="A172" s="28" t="s">
        <v>233</v>
      </c>
      <c r="B172" s="28" t="s">
        <v>62</v>
      </c>
      <c r="C172" s="28" t="s">
        <v>79</v>
      </c>
      <c r="D172" s="25">
        <v>33</v>
      </c>
      <c r="E172" s="29">
        <v>11545.454545454546</v>
      </c>
      <c r="F172" s="29">
        <f t="shared" si="4"/>
        <v>381000</v>
      </c>
      <c r="G172" s="30">
        <f t="shared" si="5"/>
        <v>342900</v>
      </c>
    </row>
    <row r="173" spans="1:7" s="27" customFormat="1" ht="16.95" customHeight="1" x14ac:dyDescent="0.4">
      <c r="A173" s="28" t="s">
        <v>234</v>
      </c>
      <c r="B173" s="28" t="s">
        <v>57</v>
      </c>
      <c r="C173" s="28" t="s">
        <v>58</v>
      </c>
      <c r="D173" s="25">
        <v>3</v>
      </c>
      <c r="E173" s="29">
        <v>11500</v>
      </c>
      <c r="F173" s="29">
        <f t="shared" si="4"/>
        <v>34500</v>
      </c>
      <c r="G173" s="30">
        <f t="shared" si="5"/>
        <v>31050</v>
      </c>
    </row>
    <row r="174" spans="1:7" s="27" customFormat="1" ht="16.5" customHeight="1" x14ac:dyDescent="0.4">
      <c r="A174" s="28" t="s">
        <v>235</v>
      </c>
      <c r="B174" s="28" t="s">
        <v>69</v>
      </c>
      <c r="C174" s="28" t="s">
        <v>70</v>
      </c>
      <c r="D174" s="25">
        <v>3</v>
      </c>
      <c r="E174" s="29">
        <v>12000</v>
      </c>
      <c r="F174" s="29">
        <f t="shared" si="4"/>
        <v>36000</v>
      </c>
      <c r="G174" s="30">
        <f t="shared" si="5"/>
        <v>32400</v>
      </c>
    </row>
    <row r="175" spans="1:7" s="27" customFormat="1" ht="16.5" customHeight="1" x14ac:dyDescent="0.4">
      <c r="A175" s="28" t="s">
        <v>236</v>
      </c>
      <c r="B175" s="28" t="s">
        <v>62</v>
      </c>
      <c r="C175" s="28" t="s">
        <v>81</v>
      </c>
      <c r="D175" s="25">
        <v>3</v>
      </c>
      <c r="E175" s="29">
        <v>11000</v>
      </c>
      <c r="F175" s="29">
        <f t="shared" si="4"/>
        <v>33000</v>
      </c>
      <c r="G175" s="30">
        <f t="shared" si="5"/>
        <v>29700</v>
      </c>
    </row>
    <row r="176" spans="1:7" s="27" customFormat="1" ht="16.5" customHeight="1" x14ac:dyDescent="0.4">
      <c r="A176" s="28" t="s">
        <v>237</v>
      </c>
      <c r="B176" s="28" t="s">
        <v>72</v>
      </c>
      <c r="C176" s="28" t="s">
        <v>73</v>
      </c>
      <c r="D176" s="25">
        <v>3</v>
      </c>
      <c r="E176" s="29">
        <v>18000</v>
      </c>
      <c r="F176" s="29">
        <f t="shared" si="4"/>
        <v>54000</v>
      </c>
      <c r="G176" s="30">
        <f t="shared" si="5"/>
        <v>48600</v>
      </c>
    </row>
    <row r="177" spans="1:7" s="27" customFormat="1" ht="16.5" customHeight="1" x14ac:dyDescent="0.4">
      <c r="A177" s="28" t="s">
        <v>238</v>
      </c>
      <c r="B177" s="28" t="s">
        <v>72</v>
      </c>
      <c r="C177" s="28" t="s">
        <v>155</v>
      </c>
      <c r="D177" s="25">
        <v>3</v>
      </c>
      <c r="E177" s="29">
        <v>18000</v>
      </c>
      <c r="F177" s="29">
        <f t="shared" si="4"/>
        <v>54000</v>
      </c>
      <c r="G177" s="30">
        <f t="shared" si="5"/>
        <v>48600</v>
      </c>
    </row>
    <row r="178" spans="1:7" s="27" customFormat="1" ht="16.5" customHeight="1" x14ac:dyDescent="0.4">
      <c r="A178" s="28" t="s">
        <v>239</v>
      </c>
      <c r="B178" s="28" t="s">
        <v>100</v>
      </c>
      <c r="C178" s="28" t="s">
        <v>97</v>
      </c>
      <c r="D178" s="25">
        <v>3</v>
      </c>
      <c r="E178" s="29">
        <v>15000</v>
      </c>
      <c r="F178" s="29">
        <f t="shared" si="4"/>
        <v>45000</v>
      </c>
      <c r="G178" s="30">
        <f t="shared" si="5"/>
        <v>40500</v>
      </c>
    </row>
    <row r="179" spans="1:7" s="27" customFormat="1" ht="16.5" customHeight="1" x14ac:dyDescent="0.4">
      <c r="A179" s="28" t="s">
        <v>239</v>
      </c>
      <c r="B179" s="28" t="s">
        <v>57</v>
      </c>
      <c r="C179" s="28" t="s">
        <v>97</v>
      </c>
      <c r="D179" s="25">
        <v>3</v>
      </c>
      <c r="E179" s="29">
        <v>15000</v>
      </c>
      <c r="F179" s="29">
        <f t="shared" si="4"/>
        <v>45000</v>
      </c>
      <c r="G179" s="30">
        <f t="shared" si="5"/>
        <v>40500</v>
      </c>
    </row>
    <row r="180" spans="1:7" s="27" customFormat="1" ht="16.95" customHeight="1" x14ac:dyDescent="0.4">
      <c r="A180" s="28" t="s">
        <v>240</v>
      </c>
      <c r="B180" s="28" t="s">
        <v>69</v>
      </c>
      <c r="C180" s="28" t="s">
        <v>133</v>
      </c>
      <c r="D180" s="25">
        <v>58</v>
      </c>
      <c r="E180" s="29">
        <v>8793.1034482758623</v>
      </c>
      <c r="F180" s="29">
        <f t="shared" si="4"/>
        <v>510000</v>
      </c>
      <c r="G180" s="30">
        <f t="shared" si="5"/>
        <v>459000</v>
      </c>
    </row>
    <row r="181" spans="1:7" s="27" customFormat="1" ht="16.5" customHeight="1" x14ac:dyDescent="0.4">
      <c r="A181" s="28" t="s">
        <v>240</v>
      </c>
      <c r="B181" s="28" t="s">
        <v>69</v>
      </c>
      <c r="C181" s="28" t="s">
        <v>133</v>
      </c>
      <c r="D181" s="25">
        <v>58</v>
      </c>
      <c r="E181" s="29">
        <v>8793.1034482758623</v>
      </c>
      <c r="F181" s="29">
        <f t="shared" si="4"/>
        <v>510000</v>
      </c>
      <c r="G181" s="30">
        <f t="shared" si="5"/>
        <v>459000</v>
      </c>
    </row>
    <row r="182" spans="1:7" s="27" customFormat="1" ht="16.5" customHeight="1" x14ac:dyDescent="0.4">
      <c r="A182" s="28" t="s">
        <v>241</v>
      </c>
      <c r="B182" s="28" t="s">
        <v>57</v>
      </c>
      <c r="C182" s="28" t="s">
        <v>95</v>
      </c>
      <c r="D182" s="25">
        <v>3</v>
      </c>
      <c r="E182" s="29">
        <v>8000</v>
      </c>
      <c r="F182" s="29">
        <f t="shared" si="4"/>
        <v>24000</v>
      </c>
      <c r="G182" s="30">
        <f t="shared" si="5"/>
        <v>21600</v>
      </c>
    </row>
    <row r="183" spans="1:7" s="27" customFormat="1" ht="16.5" customHeight="1" x14ac:dyDescent="0.4">
      <c r="A183" s="28" t="s">
        <v>242</v>
      </c>
      <c r="B183" s="28" t="s">
        <v>57</v>
      </c>
      <c r="C183" s="28" t="s">
        <v>95</v>
      </c>
      <c r="D183" s="25">
        <v>3</v>
      </c>
      <c r="E183" s="29">
        <v>8000</v>
      </c>
      <c r="F183" s="29">
        <f t="shared" si="4"/>
        <v>24000</v>
      </c>
      <c r="G183" s="30">
        <f t="shared" si="5"/>
        <v>21600</v>
      </c>
    </row>
    <row r="184" spans="1:7" s="27" customFormat="1" ht="16.5" customHeight="1" x14ac:dyDescent="0.4">
      <c r="A184" s="28" t="s">
        <v>243</v>
      </c>
      <c r="B184" s="28" t="s">
        <v>72</v>
      </c>
      <c r="C184" s="28" t="s">
        <v>155</v>
      </c>
      <c r="D184" s="25">
        <v>3</v>
      </c>
      <c r="E184" s="29">
        <v>14000</v>
      </c>
      <c r="F184" s="29">
        <f t="shared" si="4"/>
        <v>42000</v>
      </c>
      <c r="G184" s="30">
        <f t="shared" si="5"/>
        <v>37800</v>
      </c>
    </row>
    <row r="185" spans="1:7" s="27" customFormat="1" ht="16.5" customHeight="1" x14ac:dyDescent="0.4">
      <c r="A185" s="28" t="s">
        <v>244</v>
      </c>
      <c r="B185" s="28" t="s">
        <v>54</v>
      </c>
      <c r="C185" s="28" t="s">
        <v>108</v>
      </c>
      <c r="D185" s="25">
        <v>3</v>
      </c>
      <c r="E185" s="29">
        <v>11000</v>
      </c>
      <c r="F185" s="29">
        <f t="shared" si="4"/>
        <v>33000</v>
      </c>
      <c r="G185" s="30">
        <f t="shared" si="5"/>
        <v>29700</v>
      </c>
    </row>
    <row r="186" spans="1:7" s="27" customFormat="1" ht="16.5" customHeight="1" x14ac:dyDescent="0.4">
      <c r="A186" s="28" t="s">
        <v>245</v>
      </c>
      <c r="B186" s="28" t="s">
        <v>54</v>
      </c>
      <c r="C186" s="28" t="s">
        <v>133</v>
      </c>
      <c r="D186" s="25">
        <v>3</v>
      </c>
      <c r="E186" s="29">
        <v>9000</v>
      </c>
      <c r="F186" s="29">
        <f t="shared" si="4"/>
        <v>27000</v>
      </c>
      <c r="G186" s="30">
        <f t="shared" si="5"/>
        <v>24300</v>
      </c>
    </row>
    <row r="187" spans="1:7" s="27" customFormat="1" ht="16.5" customHeight="1" x14ac:dyDescent="0.4">
      <c r="A187" s="28" t="s">
        <v>246</v>
      </c>
      <c r="B187" s="28" t="s">
        <v>74</v>
      </c>
      <c r="C187" s="28" t="s">
        <v>155</v>
      </c>
      <c r="D187" s="25">
        <v>3</v>
      </c>
      <c r="E187" s="29">
        <v>15000</v>
      </c>
      <c r="F187" s="29">
        <f t="shared" si="4"/>
        <v>45000</v>
      </c>
      <c r="G187" s="30">
        <f t="shared" si="5"/>
        <v>40500</v>
      </c>
    </row>
    <row r="188" spans="1:7" s="27" customFormat="1" ht="16.5" customHeight="1" x14ac:dyDescent="0.4">
      <c r="A188" s="28" t="s">
        <v>247</v>
      </c>
      <c r="B188" s="28" t="s">
        <v>54</v>
      </c>
      <c r="C188" s="28" t="s">
        <v>119</v>
      </c>
      <c r="D188" s="25">
        <v>3</v>
      </c>
      <c r="E188" s="29">
        <v>8000</v>
      </c>
      <c r="F188" s="29">
        <f t="shared" si="4"/>
        <v>24000</v>
      </c>
      <c r="G188" s="30">
        <f t="shared" si="5"/>
        <v>21600</v>
      </c>
    </row>
    <row r="189" spans="1:7" s="27" customFormat="1" ht="16.5" customHeight="1" x14ac:dyDescent="0.4">
      <c r="A189" s="28" t="s">
        <v>248</v>
      </c>
      <c r="B189" s="28" t="s">
        <v>69</v>
      </c>
      <c r="C189" s="28" t="s">
        <v>119</v>
      </c>
      <c r="D189" s="25">
        <v>3</v>
      </c>
      <c r="E189" s="29">
        <v>8000</v>
      </c>
      <c r="F189" s="29">
        <f t="shared" si="4"/>
        <v>24000</v>
      </c>
      <c r="G189" s="30">
        <f t="shared" si="5"/>
        <v>21600</v>
      </c>
    </row>
    <row r="190" spans="1:7" s="27" customFormat="1" ht="16.5" customHeight="1" x14ac:dyDescent="0.4">
      <c r="A190" s="28" t="s">
        <v>249</v>
      </c>
      <c r="B190" s="28" t="s">
        <v>100</v>
      </c>
      <c r="C190" s="28" t="s">
        <v>95</v>
      </c>
      <c r="D190" s="25">
        <v>3</v>
      </c>
      <c r="E190" s="29">
        <v>13500</v>
      </c>
      <c r="F190" s="29">
        <f t="shared" si="4"/>
        <v>40500</v>
      </c>
      <c r="G190" s="30">
        <f t="shared" si="5"/>
        <v>36450</v>
      </c>
    </row>
    <row r="191" spans="1:7" s="27" customFormat="1" ht="16.5" customHeight="1" x14ac:dyDescent="0.4">
      <c r="A191" s="28" t="s">
        <v>250</v>
      </c>
      <c r="B191" s="28" t="s">
        <v>62</v>
      </c>
      <c r="C191" s="28" t="s">
        <v>79</v>
      </c>
      <c r="D191" s="25">
        <v>300</v>
      </c>
      <c r="E191" s="29">
        <v>6050</v>
      </c>
      <c r="F191" s="29">
        <f t="shared" si="4"/>
        <v>1815000</v>
      </c>
      <c r="G191" s="30">
        <f t="shared" si="5"/>
        <v>1633500</v>
      </c>
    </row>
    <row r="192" spans="1:7" s="27" customFormat="1" ht="16.5" customHeight="1" x14ac:dyDescent="0.4">
      <c r="A192" s="28" t="s">
        <v>251</v>
      </c>
      <c r="B192" s="28" t="s">
        <v>57</v>
      </c>
      <c r="C192" s="28" t="s">
        <v>97</v>
      </c>
      <c r="D192" s="25">
        <v>3</v>
      </c>
      <c r="E192" s="29">
        <v>14800</v>
      </c>
      <c r="F192" s="29">
        <f t="shared" si="4"/>
        <v>44400</v>
      </c>
      <c r="G192" s="30">
        <f t="shared" si="5"/>
        <v>39960</v>
      </c>
    </row>
    <row r="193" spans="1:7" s="27" customFormat="1" ht="16.5" customHeight="1" x14ac:dyDescent="0.4">
      <c r="A193" s="28" t="s">
        <v>252</v>
      </c>
      <c r="B193" s="28" t="s">
        <v>54</v>
      </c>
      <c r="C193" s="28" t="s">
        <v>119</v>
      </c>
      <c r="D193" s="25">
        <v>3</v>
      </c>
      <c r="E193" s="29">
        <v>8500</v>
      </c>
      <c r="F193" s="29">
        <f t="shared" si="4"/>
        <v>25500</v>
      </c>
      <c r="G193" s="30">
        <f t="shared" si="5"/>
        <v>22950</v>
      </c>
    </row>
    <row r="194" spans="1:7" s="27" customFormat="1" ht="16.5" customHeight="1" x14ac:dyDescent="0.4">
      <c r="A194" s="28" t="s">
        <v>253</v>
      </c>
      <c r="B194" s="28" t="s">
        <v>57</v>
      </c>
      <c r="C194" s="28" t="s">
        <v>117</v>
      </c>
      <c r="D194" s="25">
        <v>3</v>
      </c>
      <c r="E194" s="29">
        <v>11000</v>
      </c>
      <c r="F194" s="29">
        <f t="shared" si="4"/>
        <v>33000</v>
      </c>
      <c r="G194" s="30">
        <f t="shared" si="5"/>
        <v>29700</v>
      </c>
    </row>
    <row r="195" spans="1:7" s="27" customFormat="1" ht="16.5" customHeight="1" x14ac:dyDescent="0.4">
      <c r="A195" s="28" t="s">
        <v>254</v>
      </c>
      <c r="B195" s="28" t="s">
        <v>54</v>
      </c>
      <c r="C195" s="28" t="s">
        <v>70</v>
      </c>
      <c r="D195" s="25">
        <v>32</v>
      </c>
      <c r="E195" s="29">
        <v>11083.333333333334</v>
      </c>
      <c r="F195" s="29">
        <f t="shared" si="4"/>
        <v>354666.66666666669</v>
      </c>
      <c r="G195" s="30">
        <f t="shared" si="5"/>
        <v>319200</v>
      </c>
    </row>
    <row r="196" spans="1:7" s="27" customFormat="1" ht="16.5" customHeight="1" x14ac:dyDescent="0.4">
      <c r="A196" s="28" t="s">
        <v>255</v>
      </c>
      <c r="B196" s="28" t="s">
        <v>72</v>
      </c>
      <c r="C196" s="28" t="s">
        <v>63</v>
      </c>
      <c r="D196" s="25">
        <v>2</v>
      </c>
      <c r="E196" s="29">
        <v>16000</v>
      </c>
      <c r="F196" s="29">
        <f t="shared" ref="F196:F234" si="6">D196*E196</f>
        <v>32000</v>
      </c>
      <c r="G196" s="30">
        <f t="shared" ref="G196:G234" si="7">ROUND(F196*0.9,-1)</f>
        <v>28800</v>
      </c>
    </row>
    <row r="197" spans="1:7" s="27" customFormat="1" ht="16.5" customHeight="1" x14ac:dyDescent="0.4">
      <c r="A197" s="28" t="s">
        <v>256</v>
      </c>
      <c r="B197" s="28" t="s">
        <v>54</v>
      </c>
      <c r="C197" s="28" t="s">
        <v>119</v>
      </c>
      <c r="D197" s="25">
        <v>3</v>
      </c>
      <c r="E197" s="29">
        <v>9500</v>
      </c>
      <c r="F197" s="29">
        <f t="shared" si="6"/>
        <v>28500</v>
      </c>
      <c r="G197" s="30">
        <f t="shared" si="7"/>
        <v>25650</v>
      </c>
    </row>
    <row r="198" spans="1:7" s="27" customFormat="1" ht="16.5" customHeight="1" x14ac:dyDescent="0.4">
      <c r="A198" s="28" t="s">
        <v>256</v>
      </c>
      <c r="B198" s="28" t="s">
        <v>54</v>
      </c>
      <c r="C198" s="28" t="s">
        <v>119</v>
      </c>
      <c r="D198" s="25">
        <v>3</v>
      </c>
      <c r="E198" s="29">
        <v>9500</v>
      </c>
      <c r="F198" s="29">
        <f t="shared" si="6"/>
        <v>28500</v>
      </c>
      <c r="G198" s="30">
        <f t="shared" si="7"/>
        <v>25650</v>
      </c>
    </row>
    <row r="199" spans="1:7" s="27" customFormat="1" ht="16.5" customHeight="1" x14ac:dyDescent="0.4">
      <c r="A199" s="28" t="s">
        <v>257</v>
      </c>
      <c r="B199" s="28" t="s">
        <v>54</v>
      </c>
      <c r="C199" s="28" t="s">
        <v>119</v>
      </c>
      <c r="D199" s="25">
        <v>3</v>
      </c>
      <c r="E199" s="29">
        <v>17500</v>
      </c>
      <c r="F199" s="29">
        <f t="shared" si="6"/>
        <v>52500</v>
      </c>
      <c r="G199" s="30">
        <f t="shared" si="7"/>
        <v>47250</v>
      </c>
    </row>
    <row r="200" spans="1:7" s="27" customFormat="1" ht="16.5" customHeight="1" x14ac:dyDescent="0.4">
      <c r="A200" s="28" t="s">
        <v>258</v>
      </c>
      <c r="B200" s="28" t="s">
        <v>72</v>
      </c>
      <c r="C200" s="28" t="s">
        <v>63</v>
      </c>
      <c r="D200" s="25">
        <v>3</v>
      </c>
      <c r="E200" s="29">
        <v>12000</v>
      </c>
      <c r="F200" s="29">
        <f t="shared" si="6"/>
        <v>36000</v>
      </c>
      <c r="G200" s="30">
        <f t="shared" si="7"/>
        <v>32400</v>
      </c>
    </row>
    <row r="201" spans="1:7" s="27" customFormat="1" ht="16.5" customHeight="1" x14ac:dyDescent="0.4">
      <c r="A201" s="28" t="s">
        <v>259</v>
      </c>
      <c r="B201" s="28" t="s">
        <v>62</v>
      </c>
      <c r="C201" s="28" t="s">
        <v>79</v>
      </c>
      <c r="D201" s="25">
        <v>3</v>
      </c>
      <c r="E201" s="29">
        <v>9000</v>
      </c>
      <c r="F201" s="29">
        <f t="shared" si="6"/>
        <v>27000</v>
      </c>
      <c r="G201" s="30">
        <f t="shared" si="7"/>
        <v>24300</v>
      </c>
    </row>
    <row r="202" spans="1:7" s="27" customFormat="1" ht="16.5" customHeight="1" x14ac:dyDescent="0.4">
      <c r="A202" s="28" t="s">
        <v>259</v>
      </c>
      <c r="B202" s="28" t="s">
        <v>62</v>
      </c>
      <c r="C202" s="28" t="s">
        <v>79</v>
      </c>
      <c r="D202" s="25">
        <v>3</v>
      </c>
      <c r="E202" s="29">
        <v>9000</v>
      </c>
      <c r="F202" s="29">
        <f t="shared" si="6"/>
        <v>27000</v>
      </c>
      <c r="G202" s="30">
        <f t="shared" si="7"/>
        <v>24300</v>
      </c>
    </row>
    <row r="203" spans="1:7" s="27" customFormat="1" ht="16.5" customHeight="1" x14ac:dyDescent="0.4">
      <c r="A203" s="28" t="s">
        <v>260</v>
      </c>
      <c r="B203" s="28" t="s">
        <v>62</v>
      </c>
      <c r="C203" s="28" t="s">
        <v>79</v>
      </c>
      <c r="D203" s="25">
        <v>3</v>
      </c>
      <c r="E203" s="29">
        <v>9000</v>
      </c>
      <c r="F203" s="29">
        <f t="shared" si="6"/>
        <v>27000</v>
      </c>
      <c r="G203" s="30">
        <f t="shared" si="7"/>
        <v>24300</v>
      </c>
    </row>
    <row r="204" spans="1:7" s="27" customFormat="1" ht="17.399999999999999" customHeight="1" x14ac:dyDescent="0.4">
      <c r="A204" s="28" t="s">
        <v>261</v>
      </c>
      <c r="B204" s="28" t="s">
        <v>62</v>
      </c>
      <c r="C204" s="28" t="s">
        <v>63</v>
      </c>
      <c r="D204" s="25">
        <v>3</v>
      </c>
      <c r="E204" s="29">
        <v>9500</v>
      </c>
      <c r="F204" s="29">
        <f t="shared" si="6"/>
        <v>28500</v>
      </c>
      <c r="G204" s="30">
        <f t="shared" si="7"/>
        <v>25650</v>
      </c>
    </row>
    <row r="205" spans="1:7" s="27" customFormat="1" ht="16.5" customHeight="1" x14ac:dyDescent="0.4">
      <c r="A205" s="28" t="s">
        <v>261</v>
      </c>
      <c r="B205" s="28" t="s">
        <v>62</v>
      </c>
      <c r="C205" s="28" t="s">
        <v>63</v>
      </c>
      <c r="D205" s="25">
        <v>3</v>
      </c>
      <c r="E205" s="29">
        <v>9500</v>
      </c>
      <c r="F205" s="29">
        <f t="shared" si="6"/>
        <v>28500</v>
      </c>
      <c r="G205" s="30">
        <f t="shared" si="7"/>
        <v>25650</v>
      </c>
    </row>
    <row r="206" spans="1:7" s="27" customFormat="1" ht="16.5" customHeight="1" x14ac:dyDescent="0.4">
      <c r="A206" s="28" t="s">
        <v>262</v>
      </c>
      <c r="B206" s="28" t="s">
        <v>62</v>
      </c>
      <c r="C206" s="28" t="s">
        <v>79</v>
      </c>
      <c r="D206" s="25">
        <v>3</v>
      </c>
      <c r="E206" s="29">
        <v>9000</v>
      </c>
      <c r="F206" s="29">
        <f t="shared" si="6"/>
        <v>27000</v>
      </c>
      <c r="G206" s="30">
        <f t="shared" si="7"/>
        <v>24300</v>
      </c>
    </row>
    <row r="207" spans="1:7" s="27" customFormat="1" ht="16.5" customHeight="1" x14ac:dyDescent="0.4">
      <c r="A207" s="28" t="s">
        <v>263</v>
      </c>
      <c r="B207" s="28" t="s">
        <v>54</v>
      </c>
      <c r="C207" s="28" t="s">
        <v>119</v>
      </c>
      <c r="D207" s="25">
        <v>3</v>
      </c>
      <c r="E207" s="29">
        <v>9000</v>
      </c>
      <c r="F207" s="29">
        <f t="shared" si="6"/>
        <v>27000</v>
      </c>
      <c r="G207" s="30">
        <f t="shared" si="7"/>
        <v>24300</v>
      </c>
    </row>
    <row r="208" spans="1:7" s="27" customFormat="1" ht="16.5" customHeight="1" x14ac:dyDescent="0.4">
      <c r="A208" s="28" t="s">
        <v>264</v>
      </c>
      <c r="B208" s="28" t="s">
        <v>54</v>
      </c>
      <c r="C208" s="28" t="s">
        <v>133</v>
      </c>
      <c r="D208" s="25">
        <v>50</v>
      </c>
      <c r="E208" s="29">
        <v>10600</v>
      </c>
      <c r="F208" s="29">
        <f t="shared" si="6"/>
        <v>530000</v>
      </c>
      <c r="G208" s="30">
        <f t="shared" si="7"/>
        <v>477000</v>
      </c>
    </row>
    <row r="209" spans="1:7" s="27" customFormat="1" ht="16.5" customHeight="1" x14ac:dyDescent="0.4">
      <c r="A209" s="28" t="s">
        <v>265</v>
      </c>
      <c r="B209" s="28" t="s">
        <v>54</v>
      </c>
      <c r="C209" s="28" t="s">
        <v>133</v>
      </c>
      <c r="D209" s="25">
        <v>56</v>
      </c>
      <c r="E209" s="29">
        <v>11964.285714285714</v>
      </c>
      <c r="F209" s="29">
        <f t="shared" si="6"/>
        <v>670000</v>
      </c>
      <c r="G209" s="30">
        <f t="shared" si="7"/>
        <v>603000</v>
      </c>
    </row>
    <row r="210" spans="1:7" s="27" customFormat="1" ht="16.5" customHeight="1" x14ac:dyDescent="0.4">
      <c r="A210" s="28" t="s">
        <v>266</v>
      </c>
      <c r="B210" s="28" t="s">
        <v>57</v>
      </c>
      <c r="C210" s="28" t="s">
        <v>117</v>
      </c>
      <c r="D210" s="25">
        <v>3</v>
      </c>
      <c r="E210" s="29">
        <v>12000</v>
      </c>
      <c r="F210" s="29">
        <f t="shared" si="6"/>
        <v>36000</v>
      </c>
      <c r="G210" s="30">
        <f t="shared" si="7"/>
        <v>32400</v>
      </c>
    </row>
    <row r="211" spans="1:7" s="27" customFormat="1" ht="16.5" customHeight="1" x14ac:dyDescent="0.4">
      <c r="A211" s="28" t="s">
        <v>267</v>
      </c>
      <c r="B211" s="28" t="s">
        <v>57</v>
      </c>
      <c r="C211" s="28" t="s">
        <v>117</v>
      </c>
      <c r="D211" s="25">
        <v>3</v>
      </c>
      <c r="E211" s="29">
        <v>12000</v>
      </c>
      <c r="F211" s="29">
        <f t="shared" si="6"/>
        <v>36000</v>
      </c>
      <c r="G211" s="30">
        <f t="shared" si="7"/>
        <v>32400</v>
      </c>
    </row>
    <row r="212" spans="1:7" s="27" customFormat="1" ht="16.5" customHeight="1" x14ac:dyDescent="0.4">
      <c r="A212" s="28" t="s">
        <v>268</v>
      </c>
      <c r="B212" s="28" t="s">
        <v>57</v>
      </c>
      <c r="C212" s="28" t="s">
        <v>95</v>
      </c>
      <c r="D212" s="25">
        <v>3</v>
      </c>
      <c r="E212" s="29">
        <v>12000</v>
      </c>
      <c r="F212" s="29">
        <f t="shared" si="6"/>
        <v>36000</v>
      </c>
      <c r="G212" s="30">
        <f t="shared" si="7"/>
        <v>32400</v>
      </c>
    </row>
    <row r="213" spans="1:7" s="27" customFormat="1" ht="16.5" customHeight="1" x14ac:dyDescent="0.4">
      <c r="A213" s="28" t="s">
        <v>269</v>
      </c>
      <c r="B213" s="28" t="s">
        <v>62</v>
      </c>
      <c r="C213" s="28" t="s">
        <v>63</v>
      </c>
      <c r="D213" s="25">
        <v>3</v>
      </c>
      <c r="E213" s="29">
        <v>10000</v>
      </c>
      <c r="F213" s="29">
        <f t="shared" si="6"/>
        <v>30000</v>
      </c>
      <c r="G213" s="30">
        <f t="shared" si="7"/>
        <v>27000</v>
      </c>
    </row>
    <row r="214" spans="1:7" s="27" customFormat="1" ht="16.5" customHeight="1" x14ac:dyDescent="0.4">
      <c r="A214" s="28" t="s">
        <v>269</v>
      </c>
      <c r="B214" s="28" t="s">
        <v>62</v>
      </c>
      <c r="C214" s="28" t="s">
        <v>63</v>
      </c>
      <c r="D214" s="25">
        <v>3</v>
      </c>
      <c r="E214" s="29">
        <v>10000</v>
      </c>
      <c r="F214" s="29">
        <f t="shared" si="6"/>
        <v>30000</v>
      </c>
      <c r="G214" s="30">
        <f t="shared" si="7"/>
        <v>27000</v>
      </c>
    </row>
    <row r="215" spans="1:7" s="27" customFormat="1" ht="16.5" customHeight="1" x14ac:dyDescent="0.4">
      <c r="A215" s="28" t="s">
        <v>270</v>
      </c>
      <c r="B215" s="28" t="s">
        <v>72</v>
      </c>
      <c r="C215" s="28" t="s">
        <v>110</v>
      </c>
      <c r="D215" s="25">
        <v>3</v>
      </c>
      <c r="E215" s="29">
        <v>18500</v>
      </c>
      <c r="F215" s="29">
        <f t="shared" si="6"/>
        <v>55500</v>
      </c>
      <c r="G215" s="30">
        <f t="shared" si="7"/>
        <v>49950</v>
      </c>
    </row>
    <row r="216" spans="1:7" s="27" customFormat="1" ht="16.5" customHeight="1" x14ac:dyDescent="0.4">
      <c r="A216" s="28" t="s">
        <v>271</v>
      </c>
      <c r="B216" s="28" t="s">
        <v>54</v>
      </c>
      <c r="C216" s="28" t="s">
        <v>133</v>
      </c>
      <c r="D216" s="25">
        <v>3</v>
      </c>
      <c r="E216" s="29">
        <v>7500</v>
      </c>
      <c r="F216" s="29">
        <f t="shared" si="6"/>
        <v>22500</v>
      </c>
      <c r="G216" s="30">
        <f t="shared" si="7"/>
        <v>20250</v>
      </c>
    </row>
    <row r="217" spans="1:7" s="27" customFormat="1" ht="16.5" customHeight="1" x14ac:dyDescent="0.4">
      <c r="A217" s="28" t="s">
        <v>272</v>
      </c>
      <c r="B217" s="28" t="s">
        <v>54</v>
      </c>
      <c r="C217" s="28" t="s">
        <v>108</v>
      </c>
      <c r="D217" s="25">
        <v>3</v>
      </c>
      <c r="E217" s="29">
        <v>9000</v>
      </c>
      <c r="F217" s="29">
        <f t="shared" si="6"/>
        <v>27000</v>
      </c>
      <c r="G217" s="30">
        <f t="shared" si="7"/>
        <v>24300</v>
      </c>
    </row>
    <row r="218" spans="1:7" s="27" customFormat="1" ht="16.5" customHeight="1" x14ac:dyDescent="0.4">
      <c r="A218" s="28" t="s">
        <v>272</v>
      </c>
      <c r="B218" s="28" t="s">
        <v>54</v>
      </c>
      <c r="C218" s="28" t="s">
        <v>108</v>
      </c>
      <c r="D218" s="25">
        <v>3</v>
      </c>
      <c r="E218" s="29">
        <v>9000</v>
      </c>
      <c r="F218" s="29">
        <f t="shared" si="6"/>
        <v>27000</v>
      </c>
      <c r="G218" s="30">
        <f t="shared" si="7"/>
        <v>24300</v>
      </c>
    </row>
    <row r="219" spans="1:7" s="27" customFormat="1" ht="16.5" customHeight="1" x14ac:dyDescent="0.4">
      <c r="A219" s="28" t="s">
        <v>273</v>
      </c>
      <c r="B219" s="28" t="s">
        <v>72</v>
      </c>
      <c r="C219" s="28" t="s">
        <v>155</v>
      </c>
      <c r="D219" s="25">
        <v>3</v>
      </c>
      <c r="E219" s="29">
        <v>11800</v>
      </c>
      <c r="F219" s="29">
        <f t="shared" si="6"/>
        <v>35400</v>
      </c>
      <c r="G219" s="30">
        <f t="shared" si="7"/>
        <v>31860</v>
      </c>
    </row>
    <row r="220" spans="1:7" s="27" customFormat="1" ht="16.5" customHeight="1" x14ac:dyDescent="0.4">
      <c r="A220" s="28" t="s">
        <v>274</v>
      </c>
      <c r="B220" s="28" t="s">
        <v>54</v>
      </c>
      <c r="C220" s="28" t="s">
        <v>70</v>
      </c>
      <c r="D220" s="25">
        <v>3</v>
      </c>
      <c r="E220" s="29">
        <v>9000</v>
      </c>
      <c r="F220" s="29">
        <f t="shared" si="6"/>
        <v>27000</v>
      </c>
      <c r="G220" s="30">
        <f t="shared" si="7"/>
        <v>24300</v>
      </c>
    </row>
    <row r="221" spans="1:7" s="27" customFormat="1" ht="16.5" customHeight="1" x14ac:dyDescent="0.4">
      <c r="A221" s="28" t="s">
        <v>275</v>
      </c>
      <c r="B221" s="28" t="s">
        <v>57</v>
      </c>
      <c r="C221" s="28" t="s">
        <v>117</v>
      </c>
      <c r="D221" s="25">
        <v>3</v>
      </c>
      <c r="E221" s="29">
        <v>9000</v>
      </c>
      <c r="F221" s="29">
        <f t="shared" si="6"/>
        <v>27000</v>
      </c>
      <c r="G221" s="30">
        <f t="shared" si="7"/>
        <v>24300</v>
      </c>
    </row>
    <row r="222" spans="1:7" s="27" customFormat="1" ht="16.5" customHeight="1" x14ac:dyDescent="0.4">
      <c r="A222" s="28" t="s">
        <v>275</v>
      </c>
      <c r="B222" s="28" t="s">
        <v>57</v>
      </c>
      <c r="C222" s="28" t="s">
        <v>117</v>
      </c>
      <c r="D222" s="25">
        <v>3</v>
      </c>
      <c r="E222" s="29">
        <v>9000</v>
      </c>
      <c r="F222" s="29">
        <f t="shared" si="6"/>
        <v>27000</v>
      </c>
      <c r="G222" s="30">
        <f t="shared" si="7"/>
        <v>24300</v>
      </c>
    </row>
    <row r="223" spans="1:7" s="27" customFormat="1" ht="16.5" customHeight="1" x14ac:dyDescent="0.4">
      <c r="A223" s="28" t="s">
        <v>276</v>
      </c>
      <c r="B223" s="28" t="s">
        <v>54</v>
      </c>
      <c r="C223" s="28" t="s">
        <v>108</v>
      </c>
      <c r="D223" s="25">
        <v>3</v>
      </c>
      <c r="E223" s="29">
        <v>9500</v>
      </c>
      <c r="F223" s="29">
        <f t="shared" si="6"/>
        <v>28500</v>
      </c>
      <c r="G223" s="30">
        <f t="shared" si="7"/>
        <v>25650</v>
      </c>
    </row>
    <row r="224" spans="1:7" s="27" customFormat="1" ht="16.5" customHeight="1" x14ac:dyDescent="0.4">
      <c r="A224" s="28" t="s">
        <v>277</v>
      </c>
      <c r="B224" s="28" t="s">
        <v>54</v>
      </c>
      <c r="C224" s="28" t="s">
        <v>133</v>
      </c>
      <c r="D224" s="25">
        <v>3</v>
      </c>
      <c r="E224" s="29">
        <v>8500</v>
      </c>
      <c r="F224" s="29">
        <f t="shared" si="6"/>
        <v>25500</v>
      </c>
      <c r="G224" s="30">
        <f t="shared" si="7"/>
        <v>22950</v>
      </c>
    </row>
    <row r="225" spans="1:7" s="27" customFormat="1" ht="16.5" customHeight="1" x14ac:dyDescent="0.4">
      <c r="A225" s="28" t="s">
        <v>278</v>
      </c>
      <c r="B225" s="28" t="s">
        <v>54</v>
      </c>
      <c r="C225" s="28" t="s">
        <v>119</v>
      </c>
      <c r="D225" s="25">
        <v>3</v>
      </c>
      <c r="E225" s="29">
        <v>13000</v>
      </c>
      <c r="F225" s="29">
        <f t="shared" si="6"/>
        <v>39000</v>
      </c>
      <c r="G225" s="30">
        <f t="shared" si="7"/>
        <v>35100</v>
      </c>
    </row>
    <row r="226" spans="1:7" s="27" customFormat="1" ht="16.5" customHeight="1" x14ac:dyDescent="0.4">
      <c r="A226" s="28" t="s">
        <v>278</v>
      </c>
      <c r="B226" s="28" t="s">
        <v>54</v>
      </c>
      <c r="C226" s="28" t="s">
        <v>119</v>
      </c>
      <c r="D226" s="25">
        <v>3</v>
      </c>
      <c r="E226" s="29">
        <v>13000</v>
      </c>
      <c r="F226" s="29">
        <f t="shared" si="6"/>
        <v>39000</v>
      </c>
      <c r="G226" s="30">
        <f t="shared" si="7"/>
        <v>35100</v>
      </c>
    </row>
    <row r="227" spans="1:7" s="27" customFormat="1" ht="16.5" customHeight="1" x14ac:dyDescent="0.4">
      <c r="A227" s="28" t="s">
        <v>279</v>
      </c>
      <c r="B227" s="28" t="s">
        <v>57</v>
      </c>
      <c r="C227" s="28" t="s">
        <v>117</v>
      </c>
      <c r="D227" s="25">
        <v>3</v>
      </c>
      <c r="E227" s="29">
        <v>16800</v>
      </c>
      <c r="F227" s="29">
        <f t="shared" si="6"/>
        <v>50400</v>
      </c>
      <c r="G227" s="30">
        <f t="shared" si="7"/>
        <v>45360</v>
      </c>
    </row>
    <row r="228" spans="1:7" s="27" customFormat="1" ht="16.5" customHeight="1" x14ac:dyDescent="0.4">
      <c r="A228" s="28" t="s">
        <v>279</v>
      </c>
      <c r="B228" s="28" t="s">
        <v>57</v>
      </c>
      <c r="C228" s="28" t="s">
        <v>117</v>
      </c>
      <c r="D228" s="25">
        <v>3</v>
      </c>
      <c r="E228" s="29">
        <v>16800</v>
      </c>
      <c r="F228" s="29">
        <f t="shared" si="6"/>
        <v>50400</v>
      </c>
      <c r="G228" s="30">
        <f t="shared" si="7"/>
        <v>45360</v>
      </c>
    </row>
    <row r="229" spans="1:7" s="27" customFormat="1" ht="16.5" customHeight="1" x14ac:dyDescent="0.4">
      <c r="A229" s="32" t="s">
        <v>280</v>
      </c>
      <c r="B229" s="28" t="s">
        <v>62</v>
      </c>
      <c r="C229" s="28" t="s">
        <v>79</v>
      </c>
      <c r="D229" s="25">
        <v>5</v>
      </c>
      <c r="E229" s="29">
        <v>13800</v>
      </c>
      <c r="F229" s="29">
        <f t="shared" si="6"/>
        <v>69000</v>
      </c>
      <c r="G229" s="30">
        <f t="shared" si="7"/>
        <v>62100</v>
      </c>
    </row>
    <row r="230" spans="1:7" s="27" customFormat="1" ht="16.5" customHeight="1" x14ac:dyDescent="0.4">
      <c r="A230" s="28" t="s">
        <v>281</v>
      </c>
      <c r="B230" s="28" t="s">
        <v>57</v>
      </c>
      <c r="C230" s="28" t="s">
        <v>117</v>
      </c>
      <c r="D230" s="25">
        <v>3</v>
      </c>
      <c r="E230" s="29">
        <v>13000</v>
      </c>
      <c r="F230" s="29">
        <f t="shared" si="6"/>
        <v>39000</v>
      </c>
      <c r="G230" s="30">
        <f t="shared" si="7"/>
        <v>35100</v>
      </c>
    </row>
    <row r="231" spans="1:7" s="27" customFormat="1" ht="16.5" customHeight="1" x14ac:dyDescent="0.4">
      <c r="A231" s="28" t="s">
        <v>282</v>
      </c>
      <c r="B231" s="28" t="s">
        <v>54</v>
      </c>
      <c r="C231" s="28" t="s">
        <v>108</v>
      </c>
      <c r="D231" s="25">
        <v>3</v>
      </c>
      <c r="E231" s="29">
        <v>10000</v>
      </c>
      <c r="F231" s="29">
        <f t="shared" si="6"/>
        <v>30000</v>
      </c>
      <c r="G231" s="30">
        <f t="shared" si="7"/>
        <v>27000</v>
      </c>
    </row>
    <row r="232" spans="1:7" s="27" customFormat="1" ht="16.5" customHeight="1" x14ac:dyDescent="0.4">
      <c r="A232" s="28" t="s">
        <v>283</v>
      </c>
      <c r="B232" s="28" t="s">
        <v>54</v>
      </c>
      <c r="C232" s="28" t="s">
        <v>133</v>
      </c>
      <c r="D232" s="25">
        <v>55</v>
      </c>
      <c r="E232" s="29">
        <v>11781.818181818182</v>
      </c>
      <c r="F232" s="29">
        <f t="shared" si="6"/>
        <v>648000</v>
      </c>
      <c r="G232" s="30">
        <f t="shared" si="7"/>
        <v>583200</v>
      </c>
    </row>
    <row r="233" spans="1:7" s="27" customFormat="1" ht="16.5" customHeight="1" x14ac:dyDescent="0.4">
      <c r="A233" s="28" t="s">
        <v>284</v>
      </c>
      <c r="B233" s="28" t="s">
        <v>54</v>
      </c>
      <c r="C233" s="28" t="s">
        <v>133</v>
      </c>
      <c r="D233" s="25">
        <v>3</v>
      </c>
      <c r="E233" s="29">
        <v>9500</v>
      </c>
      <c r="F233" s="29">
        <f t="shared" si="6"/>
        <v>28500</v>
      </c>
      <c r="G233" s="30">
        <f t="shared" si="7"/>
        <v>25650</v>
      </c>
    </row>
    <row r="234" spans="1:7" s="27" customFormat="1" ht="16.5" customHeight="1" x14ac:dyDescent="0.4">
      <c r="A234" s="28" t="s">
        <v>285</v>
      </c>
      <c r="B234" s="28" t="s">
        <v>62</v>
      </c>
      <c r="C234" s="28" t="s">
        <v>123</v>
      </c>
      <c r="D234" s="25">
        <v>3</v>
      </c>
      <c r="E234" s="29">
        <v>9000</v>
      </c>
      <c r="F234" s="29">
        <f t="shared" si="6"/>
        <v>27000</v>
      </c>
      <c r="G234" s="30">
        <f t="shared" si="7"/>
        <v>24300</v>
      </c>
    </row>
  </sheetData>
  <mergeCells count="2">
    <mergeCell ref="A1:G1"/>
    <mergeCell ref="A2:G2"/>
  </mergeCells>
  <phoneticPr fontId="1" type="noConversion"/>
  <pageMargins left="0.15748031496062992" right="0.15748031496062992" top="0.74803149606299213" bottom="0.41" header="0.31496062992125984" footer="0.15748031496062992"/>
  <pageSetup paperSize="9" orientation="portrait" r:id="rId1"/>
  <headerFooter>
    <oddFooter>&amp;C&amp;9&amp;P/&amp;N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95"/>
  <sheetViews>
    <sheetView workbookViewId="0">
      <selection activeCell="E11" sqref="E11"/>
    </sheetView>
  </sheetViews>
  <sheetFormatPr defaultRowHeight="17.399999999999999" x14ac:dyDescent="0.4"/>
  <cols>
    <col min="1" max="2" width="8.796875" style="34"/>
    <col min="3" max="4" width="9.8984375" style="34" customWidth="1"/>
    <col min="5" max="5" width="11.8984375" style="34" customWidth="1"/>
    <col min="6" max="10" width="9.8984375" style="34" customWidth="1"/>
    <col min="11" max="16384" width="8.796875" style="34"/>
  </cols>
  <sheetData>
    <row r="1" spans="1:10" ht="32.25" customHeight="1" x14ac:dyDescent="0.4">
      <c r="A1" s="41" t="s">
        <v>371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ht="6.75" customHeight="1" x14ac:dyDescent="0.4"/>
    <row r="3" spans="1:10" x14ac:dyDescent="0.4">
      <c r="A3" s="35" t="s">
        <v>286</v>
      </c>
      <c r="B3" s="35" t="s">
        <v>287</v>
      </c>
      <c r="C3" s="36" t="s">
        <v>288</v>
      </c>
      <c r="D3" s="36" t="s">
        <v>289</v>
      </c>
      <c r="E3" s="36" t="s">
        <v>290</v>
      </c>
      <c r="F3" s="36" t="s">
        <v>291</v>
      </c>
      <c r="G3" s="36" t="s">
        <v>292</v>
      </c>
      <c r="H3" s="36" t="s">
        <v>293</v>
      </c>
      <c r="I3" s="36" t="s">
        <v>294</v>
      </c>
      <c r="J3" s="36" t="s">
        <v>295</v>
      </c>
    </row>
    <row r="4" spans="1:10" x14ac:dyDescent="0.4">
      <c r="A4" s="37">
        <v>1</v>
      </c>
      <c r="B4" s="37" t="s">
        <v>296</v>
      </c>
      <c r="C4" s="38">
        <v>74</v>
      </c>
      <c r="D4" s="38">
        <v>70</v>
      </c>
      <c r="E4" s="38" t="s">
        <v>297</v>
      </c>
      <c r="F4" s="38" t="s">
        <v>298</v>
      </c>
      <c r="G4" s="38" t="s">
        <v>299</v>
      </c>
      <c r="H4" s="38">
        <v>73</v>
      </c>
      <c r="I4" s="38">
        <v>155</v>
      </c>
      <c r="J4" s="38">
        <v>3</v>
      </c>
    </row>
    <row r="5" spans="1:10" x14ac:dyDescent="0.4">
      <c r="A5" s="37">
        <v>2</v>
      </c>
      <c r="B5" s="37" t="s">
        <v>300</v>
      </c>
      <c r="C5" s="38">
        <v>54</v>
      </c>
      <c r="D5" s="38">
        <v>56</v>
      </c>
      <c r="E5" s="38" t="s">
        <v>297</v>
      </c>
      <c r="F5" s="38" t="s">
        <v>291</v>
      </c>
      <c r="G5" s="38" t="s">
        <v>299</v>
      </c>
      <c r="H5" s="38">
        <v>69</v>
      </c>
      <c r="I5" s="38">
        <v>145</v>
      </c>
      <c r="J5" s="38">
        <v>2</v>
      </c>
    </row>
    <row r="6" spans="1:10" x14ac:dyDescent="0.4">
      <c r="A6" s="37">
        <v>3</v>
      </c>
      <c r="B6" s="37" t="s">
        <v>301</v>
      </c>
      <c r="C6" s="38">
        <v>90</v>
      </c>
      <c r="D6" s="38">
        <v>92</v>
      </c>
      <c r="E6" s="38" t="s">
        <v>297</v>
      </c>
      <c r="F6" s="38" t="s">
        <v>291</v>
      </c>
      <c r="G6" s="38" t="s">
        <v>302</v>
      </c>
      <c r="H6" s="38">
        <v>64</v>
      </c>
      <c r="I6" s="38">
        <v>125</v>
      </c>
      <c r="J6" s="38">
        <v>1</v>
      </c>
    </row>
    <row r="7" spans="1:10" x14ac:dyDescent="0.4">
      <c r="A7" s="37">
        <v>4</v>
      </c>
      <c r="B7" s="37" t="s">
        <v>303</v>
      </c>
      <c r="C7" s="38">
        <v>68</v>
      </c>
      <c r="D7" s="38">
        <v>68</v>
      </c>
      <c r="E7" s="38" t="s">
        <v>297</v>
      </c>
      <c r="F7" s="38" t="s">
        <v>298</v>
      </c>
      <c r="G7" s="38" t="s">
        <v>299</v>
      </c>
      <c r="H7" s="38">
        <v>71</v>
      </c>
      <c r="I7" s="38">
        <v>150</v>
      </c>
      <c r="J7" s="38">
        <v>3</v>
      </c>
    </row>
    <row r="8" spans="1:10" x14ac:dyDescent="0.4">
      <c r="A8" s="37">
        <v>5</v>
      </c>
      <c r="B8" s="37" t="s">
        <v>304</v>
      </c>
      <c r="C8" s="38">
        <v>80</v>
      </c>
      <c r="D8" s="38">
        <v>96</v>
      </c>
      <c r="E8" s="38" t="s">
        <v>305</v>
      </c>
      <c r="F8" s="38" t="s">
        <v>298</v>
      </c>
      <c r="G8" s="38" t="s">
        <v>299</v>
      </c>
      <c r="H8" s="38">
        <v>72</v>
      </c>
      <c r="I8" s="38">
        <v>155</v>
      </c>
      <c r="J8" s="38">
        <v>2</v>
      </c>
    </row>
    <row r="9" spans="1:10" x14ac:dyDescent="0.4">
      <c r="A9" s="37">
        <v>6</v>
      </c>
      <c r="B9" s="37" t="s">
        <v>304</v>
      </c>
      <c r="C9" s="38">
        <v>70</v>
      </c>
      <c r="D9" s="38">
        <v>62</v>
      </c>
      <c r="E9" s="38" t="s">
        <v>297</v>
      </c>
      <c r="F9" s="38" t="s">
        <v>291</v>
      </c>
      <c r="G9" s="38" t="s">
        <v>299</v>
      </c>
      <c r="H9" s="38">
        <v>66</v>
      </c>
      <c r="I9" s="38">
        <v>130</v>
      </c>
      <c r="J9" s="38">
        <v>2</v>
      </c>
    </row>
    <row r="10" spans="1:10" x14ac:dyDescent="0.4">
      <c r="A10" s="37">
        <v>7</v>
      </c>
      <c r="B10" s="37" t="s">
        <v>306</v>
      </c>
      <c r="C10" s="38">
        <v>92</v>
      </c>
      <c r="D10" s="38">
        <v>84</v>
      </c>
      <c r="E10" s="38" t="s">
        <v>305</v>
      </c>
      <c r="F10" s="38" t="s">
        <v>291</v>
      </c>
      <c r="G10" s="38" t="s">
        <v>299</v>
      </c>
      <c r="H10" s="38">
        <v>70</v>
      </c>
      <c r="I10" s="38">
        <v>153</v>
      </c>
      <c r="J10" s="38">
        <v>3</v>
      </c>
    </row>
    <row r="11" spans="1:10" x14ac:dyDescent="0.4">
      <c r="A11" s="37">
        <v>8</v>
      </c>
      <c r="B11" s="37" t="s">
        <v>306</v>
      </c>
      <c r="C11" s="38">
        <v>62</v>
      </c>
      <c r="D11" s="38">
        <v>68</v>
      </c>
      <c r="E11" s="38" t="s">
        <v>297</v>
      </c>
      <c r="F11" s="38" t="s">
        <v>291</v>
      </c>
      <c r="G11" s="38" t="s">
        <v>299</v>
      </c>
      <c r="H11" s="38">
        <v>73</v>
      </c>
      <c r="I11" s="38">
        <v>155</v>
      </c>
      <c r="J11" s="38">
        <v>2</v>
      </c>
    </row>
    <row r="12" spans="1:10" x14ac:dyDescent="0.4">
      <c r="A12" s="37">
        <v>9</v>
      </c>
      <c r="B12" s="37" t="s">
        <v>307</v>
      </c>
      <c r="C12" s="38">
        <v>72</v>
      </c>
      <c r="D12" s="38">
        <v>70</v>
      </c>
      <c r="E12" s="38" t="s">
        <v>297</v>
      </c>
      <c r="F12" s="38" t="s">
        <v>298</v>
      </c>
      <c r="G12" s="38" t="s">
        <v>299</v>
      </c>
      <c r="H12" s="38">
        <v>71</v>
      </c>
      <c r="I12" s="38">
        <v>140</v>
      </c>
      <c r="J12" s="38">
        <v>2</v>
      </c>
    </row>
    <row r="13" spans="1:10" x14ac:dyDescent="0.4">
      <c r="A13" s="37">
        <v>10</v>
      </c>
      <c r="B13" s="37" t="s">
        <v>308</v>
      </c>
      <c r="C13" s="38">
        <v>68</v>
      </c>
      <c r="D13" s="38">
        <v>68</v>
      </c>
      <c r="E13" s="38" t="s">
        <v>297</v>
      </c>
      <c r="F13" s="38" t="s">
        <v>298</v>
      </c>
      <c r="G13" s="38" t="s">
        <v>299</v>
      </c>
      <c r="H13" s="38">
        <v>72</v>
      </c>
      <c r="I13" s="38">
        <v>142</v>
      </c>
      <c r="J13" s="38">
        <v>3</v>
      </c>
    </row>
    <row r="14" spans="1:10" x14ac:dyDescent="0.4">
      <c r="A14" s="37">
        <v>11</v>
      </c>
      <c r="B14" s="37" t="s">
        <v>309</v>
      </c>
      <c r="C14" s="38">
        <v>88</v>
      </c>
      <c r="D14" s="38">
        <v>110</v>
      </c>
      <c r="E14" s="38" t="s">
        <v>305</v>
      </c>
      <c r="F14" s="38" t="s">
        <v>291</v>
      </c>
      <c r="G14" s="38" t="s">
        <v>302</v>
      </c>
      <c r="H14" s="38">
        <v>69</v>
      </c>
      <c r="I14" s="38">
        <v>150</v>
      </c>
      <c r="J14" s="38">
        <v>2</v>
      </c>
    </row>
    <row r="15" spans="1:10" x14ac:dyDescent="0.4">
      <c r="A15" s="37">
        <v>12</v>
      </c>
      <c r="B15" s="37" t="s">
        <v>309</v>
      </c>
      <c r="C15" s="38">
        <v>60</v>
      </c>
      <c r="D15" s="38">
        <v>66</v>
      </c>
      <c r="E15" s="38" t="s">
        <v>297</v>
      </c>
      <c r="F15" s="38" t="s">
        <v>298</v>
      </c>
      <c r="G15" s="38" t="s">
        <v>302</v>
      </c>
      <c r="H15" s="38">
        <v>62</v>
      </c>
      <c r="I15" s="38">
        <v>120</v>
      </c>
      <c r="J15" s="38">
        <v>2</v>
      </c>
    </row>
    <row r="16" spans="1:10" x14ac:dyDescent="0.4">
      <c r="A16" s="37">
        <v>13</v>
      </c>
      <c r="B16" s="37" t="s">
        <v>310</v>
      </c>
      <c r="C16" s="38">
        <v>68</v>
      </c>
      <c r="D16" s="38">
        <v>66</v>
      </c>
      <c r="E16" s="38" t="s">
        <v>297</v>
      </c>
      <c r="F16" s="38" t="s">
        <v>291</v>
      </c>
      <c r="G16" s="38" t="s">
        <v>299</v>
      </c>
      <c r="H16" s="38">
        <v>67</v>
      </c>
      <c r="I16" s="38">
        <v>150</v>
      </c>
      <c r="J16" s="38">
        <v>2</v>
      </c>
    </row>
    <row r="17" spans="1:10" x14ac:dyDescent="0.4">
      <c r="A17" s="37">
        <v>14</v>
      </c>
      <c r="B17" s="37" t="s">
        <v>311</v>
      </c>
      <c r="C17" s="38">
        <v>68</v>
      </c>
      <c r="D17" s="38">
        <v>64</v>
      </c>
      <c r="E17" s="38" t="s">
        <v>297</v>
      </c>
      <c r="F17" s="38" t="s">
        <v>298</v>
      </c>
      <c r="G17" s="38" t="s">
        <v>299</v>
      </c>
      <c r="H17" s="38">
        <v>69.5</v>
      </c>
      <c r="I17" s="38">
        <v>150</v>
      </c>
      <c r="J17" s="38">
        <v>3</v>
      </c>
    </row>
    <row r="18" spans="1:10" x14ac:dyDescent="0.4">
      <c r="A18" s="37">
        <v>15</v>
      </c>
      <c r="B18" s="37" t="s">
        <v>312</v>
      </c>
      <c r="C18" s="38">
        <v>82</v>
      </c>
      <c r="D18" s="38">
        <v>84</v>
      </c>
      <c r="E18" s="38" t="s">
        <v>297</v>
      </c>
      <c r="F18" s="38" t="s">
        <v>291</v>
      </c>
      <c r="G18" s="38" t="s">
        <v>299</v>
      </c>
      <c r="H18" s="38">
        <v>73</v>
      </c>
      <c r="I18" s="38">
        <v>180</v>
      </c>
      <c r="J18" s="38">
        <v>2</v>
      </c>
    </row>
    <row r="19" spans="1:10" x14ac:dyDescent="0.4">
      <c r="A19" s="37">
        <v>16</v>
      </c>
      <c r="B19" s="37" t="s">
        <v>313</v>
      </c>
      <c r="C19" s="38">
        <v>60</v>
      </c>
      <c r="D19" s="38">
        <v>70</v>
      </c>
      <c r="E19" s="38" t="s">
        <v>297</v>
      </c>
      <c r="F19" s="38" t="s">
        <v>291</v>
      </c>
      <c r="G19" s="38" t="s">
        <v>299</v>
      </c>
      <c r="H19" s="38">
        <v>71.5</v>
      </c>
      <c r="I19" s="38">
        <v>164</v>
      </c>
      <c r="J19" s="38">
        <v>2</v>
      </c>
    </row>
    <row r="20" spans="1:10" x14ac:dyDescent="0.4">
      <c r="A20" s="37">
        <v>17</v>
      </c>
      <c r="B20" s="37" t="s">
        <v>314</v>
      </c>
      <c r="C20" s="38">
        <v>84</v>
      </c>
      <c r="D20" s="38">
        <v>84</v>
      </c>
      <c r="E20" s="38" t="s">
        <v>297</v>
      </c>
      <c r="F20" s="38" t="s">
        <v>298</v>
      </c>
      <c r="G20" s="38" t="s">
        <v>299</v>
      </c>
      <c r="H20" s="38">
        <v>69</v>
      </c>
      <c r="I20" s="38">
        <v>136</v>
      </c>
      <c r="J20" s="38">
        <v>2</v>
      </c>
    </row>
    <row r="21" spans="1:10" x14ac:dyDescent="0.4">
      <c r="A21" s="37">
        <v>18</v>
      </c>
      <c r="B21" s="37" t="s">
        <v>315</v>
      </c>
      <c r="C21" s="38">
        <v>74</v>
      </c>
      <c r="D21" s="38">
        <v>76</v>
      </c>
      <c r="E21" s="38" t="s">
        <v>297</v>
      </c>
      <c r="F21" s="38" t="s">
        <v>298</v>
      </c>
      <c r="G21" s="38" t="s">
        <v>299</v>
      </c>
      <c r="H21" s="38">
        <v>67</v>
      </c>
      <c r="I21" s="38">
        <v>123</v>
      </c>
      <c r="J21" s="38">
        <v>2</v>
      </c>
    </row>
    <row r="22" spans="1:10" x14ac:dyDescent="0.4">
      <c r="A22" s="37">
        <v>19</v>
      </c>
      <c r="B22" s="37" t="s">
        <v>316</v>
      </c>
      <c r="C22" s="38">
        <v>66</v>
      </c>
      <c r="D22" s="38">
        <v>78</v>
      </c>
      <c r="E22" s="38" t="s">
        <v>305</v>
      </c>
      <c r="F22" s="38" t="s">
        <v>291</v>
      </c>
      <c r="G22" s="38" t="s">
        <v>299</v>
      </c>
      <c r="H22" s="38">
        <v>73</v>
      </c>
      <c r="I22" s="38">
        <v>190</v>
      </c>
      <c r="J22" s="38">
        <v>1</v>
      </c>
    </row>
    <row r="23" spans="1:10" x14ac:dyDescent="0.4">
      <c r="A23" s="37">
        <v>20</v>
      </c>
      <c r="B23" s="37" t="s">
        <v>316</v>
      </c>
      <c r="C23" s="38">
        <v>74</v>
      </c>
      <c r="D23" s="38">
        <v>74</v>
      </c>
      <c r="E23" s="38" t="s">
        <v>297</v>
      </c>
      <c r="F23" s="38" t="s">
        <v>298</v>
      </c>
      <c r="G23" s="38" t="s">
        <v>299</v>
      </c>
      <c r="H23" s="38">
        <v>73</v>
      </c>
      <c r="I23" s="38">
        <v>155</v>
      </c>
      <c r="J23" s="38">
        <v>2</v>
      </c>
    </row>
    <row r="24" spans="1:10" x14ac:dyDescent="0.4">
      <c r="A24" s="37">
        <v>21</v>
      </c>
      <c r="B24" s="37" t="s">
        <v>317</v>
      </c>
      <c r="C24" s="38">
        <v>64</v>
      </c>
      <c r="D24" s="38">
        <v>88</v>
      </c>
      <c r="E24" s="38" t="s">
        <v>305</v>
      </c>
      <c r="F24" s="38" t="s">
        <v>298</v>
      </c>
      <c r="G24" s="38" t="s">
        <v>299</v>
      </c>
      <c r="H24" s="38">
        <v>66</v>
      </c>
      <c r="I24" s="38">
        <v>140</v>
      </c>
      <c r="J24" s="38">
        <v>2</v>
      </c>
    </row>
    <row r="25" spans="1:10" x14ac:dyDescent="0.4">
      <c r="A25" s="37">
        <v>22</v>
      </c>
      <c r="B25" s="37" t="s">
        <v>318</v>
      </c>
      <c r="C25" s="38">
        <v>66</v>
      </c>
      <c r="D25" s="38">
        <v>102</v>
      </c>
      <c r="E25" s="38" t="s">
        <v>305</v>
      </c>
      <c r="F25" s="38" t="s">
        <v>298</v>
      </c>
      <c r="G25" s="38" t="s">
        <v>299</v>
      </c>
      <c r="H25" s="38">
        <v>70</v>
      </c>
      <c r="I25" s="38">
        <v>130</v>
      </c>
      <c r="J25" s="38">
        <v>2</v>
      </c>
    </row>
    <row r="26" spans="1:10" x14ac:dyDescent="0.4">
      <c r="A26" s="37">
        <v>23</v>
      </c>
      <c r="B26" s="37" t="s">
        <v>319</v>
      </c>
      <c r="C26" s="38">
        <v>76</v>
      </c>
      <c r="D26" s="38">
        <v>76</v>
      </c>
      <c r="E26" s="38" t="s">
        <v>297</v>
      </c>
      <c r="F26" s="38" t="s">
        <v>291</v>
      </c>
      <c r="G26" s="38" t="s">
        <v>302</v>
      </c>
      <c r="H26" s="38">
        <v>62</v>
      </c>
      <c r="I26" s="38">
        <v>108</v>
      </c>
      <c r="J26" s="38">
        <v>3</v>
      </c>
    </row>
    <row r="27" spans="1:10" x14ac:dyDescent="0.4">
      <c r="A27" s="37">
        <v>24</v>
      </c>
      <c r="B27" s="37" t="s">
        <v>320</v>
      </c>
      <c r="C27" s="38">
        <v>68</v>
      </c>
      <c r="D27" s="38">
        <v>68</v>
      </c>
      <c r="E27" s="38" t="s">
        <v>297</v>
      </c>
      <c r="F27" s="38" t="s">
        <v>298</v>
      </c>
      <c r="G27" s="38" t="s">
        <v>302</v>
      </c>
      <c r="H27" s="38">
        <v>69</v>
      </c>
      <c r="I27" s="38">
        <v>150</v>
      </c>
      <c r="J27" s="38">
        <v>2</v>
      </c>
    </row>
    <row r="28" spans="1:10" x14ac:dyDescent="0.4">
      <c r="A28" s="37">
        <v>25</v>
      </c>
      <c r="B28" s="37" t="s">
        <v>321</v>
      </c>
      <c r="C28" s="38">
        <v>84</v>
      </c>
      <c r="D28" s="38">
        <v>84</v>
      </c>
      <c r="E28" s="38" t="s">
        <v>305</v>
      </c>
      <c r="F28" s="38" t="s">
        <v>298</v>
      </c>
      <c r="G28" s="38" t="s">
        <v>299</v>
      </c>
      <c r="H28" s="38">
        <v>72</v>
      </c>
      <c r="I28" s="38">
        <v>150</v>
      </c>
      <c r="J28" s="38">
        <v>3</v>
      </c>
    </row>
    <row r="29" spans="1:10" x14ac:dyDescent="0.4">
      <c r="A29" s="37">
        <v>26</v>
      </c>
      <c r="B29" s="37" t="s">
        <v>322</v>
      </c>
      <c r="C29" s="38">
        <v>68</v>
      </c>
      <c r="D29" s="38">
        <v>72</v>
      </c>
      <c r="E29" s="38" t="s">
        <v>305</v>
      </c>
      <c r="F29" s="38" t="s">
        <v>298</v>
      </c>
      <c r="G29" s="38" t="s">
        <v>299</v>
      </c>
      <c r="H29" s="38">
        <v>74</v>
      </c>
      <c r="I29" s="38">
        <v>190</v>
      </c>
      <c r="J29" s="38">
        <v>2</v>
      </c>
    </row>
    <row r="30" spans="1:10" x14ac:dyDescent="0.4">
      <c r="A30" s="37">
        <v>27</v>
      </c>
      <c r="B30" s="37" t="s">
        <v>323</v>
      </c>
      <c r="C30" s="38">
        <v>62</v>
      </c>
      <c r="D30" s="38">
        <v>100</v>
      </c>
      <c r="E30" s="38" t="s">
        <v>305</v>
      </c>
      <c r="F30" s="38" t="s">
        <v>298</v>
      </c>
      <c r="G30" s="38" t="s">
        <v>302</v>
      </c>
      <c r="H30" s="38">
        <v>66</v>
      </c>
      <c r="I30" s="38">
        <v>120</v>
      </c>
      <c r="J30" s="38">
        <v>2</v>
      </c>
    </row>
    <row r="31" spans="1:10" x14ac:dyDescent="0.4">
      <c r="A31" s="37">
        <v>28</v>
      </c>
      <c r="B31" s="37" t="s">
        <v>324</v>
      </c>
      <c r="C31" s="38">
        <v>78</v>
      </c>
      <c r="D31" s="38">
        <v>104</v>
      </c>
      <c r="E31" s="38" t="s">
        <v>305</v>
      </c>
      <c r="F31" s="38" t="s">
        <v>291</v>
      </c>
      <c r="G31" s="38" t="s">
        <v>302</v>
      </c>
      <c r="H31" s="38">
        <v>68</v>
      </c>
      <c r="I31" s="38">
        <v>130</v>
      </c>
      <c r="J31" s="38">
        <v>2</v>
      </c>
    </row>
    <row r="32" spans="1:10" x14ac:dyDescent="0.4">
      <c r="A32" s="37">
        <v>29</v>
      </c>
      <c r="B32" s="37" t="s">
        <v>325</v>
      </c>
      <c r="C32" s="38">
        <v>78</v>
      </c>
      <c r="D32" s="38">
        <v>80</v>
      </c>
      <c r="E32" s="38" t="s">
        <v>297</v>
      </c>
      <c r="F32" s="38" t="s">
        <v>298</v>
      </c>
      <c r="G32" s="38" t="s">
        <v>302</v>
      </c>
      <c r="H32" s="38">
        <v>68</v>
      </c>
      <c r="I32" s="38">
        <v>133</v>
      </c>
      <c r="J32" s="38">
        <v>1</v>
      </c>
    </row>
    <row r="33" spans="1:10" x14ac:dyDescent="0.4">
      <c r="A33" s="37">
        <v>30</v>
      </c>
      <c r="B33" s="37" t="s">
        <v>326</v>
      </c>
      <c r="C33" s="38">
        <v>74</v>
      </c>
      <c r="D33" s="38">
        <v>84</v>
      </c>
      <c r="E33" s="38" t="s">
        <v>305</v>
      </c>
      <c r="F33" s="38" t="s">
        <v>298</v>
      </c>
      <c r="G33" s="38" t="s">
        <v>299</v>
      </c>
      <c r="H33" s="38">
        <v>73</v>
      </c>
      <c r="I33" s="38">
        <v>165</v>
      </c>
      <c r="J33" s="38">
        <v>1</v>
      </c>
    </row>
    <row r="34" spans="1:10" x14ac:dyDescent="0.4">
      <c r="A34" s="37">
        <v>31</v>
      </c>
      <c r="B34" s="37" t="s">
        <v>326</v>
      </c>
      <c r="C34" s="38">
        <v>72</v>
      </c>
      <c r="D34" s="38">
        <v>74</v>
      </c>
      <c r="E34" s="38" t="s">
        <v>297</v>
      </c>
      <c r="F34" s="38" t="s">
        <v>291</v>
      </c>
      <c r="G34" s="38" t="s">
        <v>299</v>
      </c>
      <c r="H34" s="38">
        <v>68</v>
      </c>
      <c r="I34" s="38">
        <v>155</v>
      </c>
      <c r="J34" s="38">
        <v>3</v>
      </c>
    </row>
    <row r="35" spans="1:10" x14ac:dyDescent="0.4">
      <c r="A35" s="37">
        <v>32</v>
      </c>
      <c r="B35" s="37" t="s">
        <v>327</v>
      </c>
      <c r="C35" s="38">
        <v>76</v>
      </c>
      <c r="D35" s="38">
        <v>76</v>
      </c>
      <c r="E35" s="38" t="s">
        <v>297</v>
      </c>
      <c r="F35" s="38" t="s">
        <v>298</v>
      </c>
      <c r="G35" s="38" t="s">
        <v>302</v>
      </c>
      <c r="H35" s="38">
        <v>61.75</v>
      </c>
      <c r="I35" s="38">
        <v>108</v>
      </c>
      <c r="J35" s="38">
        <v>2</v>
      </c>
    </row>
    <row r="36" spans="1:10" x14ac:dyDescent="0.4">
      <c r="A36" s="37">
        <v>33</v>
      </c>
      <c r="B36" s="37" t="s">
        <v>328</v>
      </c>
      <c r="C36" s="38">
        <v>66</v>
      </c>
      <c r="D36" s="38">
        <v>76</v>
      </c>
      <c r="E36" s="38" t="s">
        <v>297</v>
      </c>
      <c r="F36" s="38" t="s">
        <v>298</v>
      </c>
      <c r="G36" s="38" t="s">
        <v>302</v>
      </c>
      <c r="H36" s="38">
        <v>65</v>
      </c>
      <c r="I36" s="38">
        <v>115</v>
      </c>
      <c r="J36" s="38">
        <v>2</v>
      </c>
    </row>
    <row r="37" spans="1:10" x14ac:dyDescent="0.4">
      <c r="A37" s="37">
        <v>34</v>
      </c>
      <c r="B37" s="37" t="s">
        <v>329</v>
      </c>
      <c r="C37" s="38">
        <v>80</v>
      </c>
      <c r="D37" s="38">
        <v>74</v>
      </c>
      <c r="E37" s="38" t="s">
        <v>297</v>
      </c>
      <c r="F37" s="38" t="s">
        <v>298</v>
      </c>
      <c r="G37" s="38" t="s">
        <v>302</v>
      </c>
      <c r="H37" s="38">
        <v>64</v>
      </c>
      <c r="I37" s="38">
        <v>102</v>
      </c>
      <c r="J37" s="38">
        <v>2</v>
      </c>
    </row>
    <row r="38" spans="1:10" x14ac:dyDescent="0.4">
      <c r="A38" s="37">
        <v>35</v>
      </c>
      <c r="B38" s="37" t="s">
        <v>330</v>
      </c>
      <c r="C38" s="38">
        <v>72</v>
      </c>
      <c r="D38" s="38">
        <v>68</v>
      </c>
      <c r="E38" s="38" t="s">
        <v>297</v>
      </c>
      <c r="F38" s="38" t="s">
        <v>298</v>
      </c>
      <c r="G38" s="38" t="s">
        <v>302</v>
      </c>
      <c r="H38" s="38">
        <v>68</v>
      </c>
      <c r="I38" s="38">
        <v>110</v>
      </c>
      <c r="J38" s="38">
        <v>2</v>
      </c>
    </row>
    <row r="39" spans="1:10" x14ac:dyDescent="0.4">
      <c r="A39" s="37">
        <v>36</v>
      </c>
      <c r="B39" s="37" t="s">
        <v>331</v>
      </c>
      <c r="C39" s="38">
        <v>82</v>
      </c>
      <c r="D39" s="38">
        <v>80</v>
      </c>
      <c r="E39" s="38" t="s">
        <v>297</v>
      </c>
      <c r="F39" s="38" t="s">
        <v>298</v>
      </c>
      <c r="G39" s="38" t="s">
        <v>302</v>
      </c>
      <c r="H39" s="38">
        <v>63</v>
      </c>
      <c r="I39" s="38">
        <v>116</v>
      </c>
      <c r="J39" s="38">
        <v>1</v>
      </c>
    </row>
    <row r="40" spans="1:10" x14ac:dyDescent="0.4">
      <c r="A40" s="37">
        <v>37</v>
      </c>
      <c r="B40" s="37" t="s">
        <v>332</v>
      </c>
      <c r="C40" s="38">
        <v>78</v>
      </c>
      <c r="D40" s="38">
        <v>78</v>
      </c>
      <c r="E40" s="38" t="s">
        <v>297</v>
      </c>
      <c r="F40" s="38" t="s">
        <v>298</v>
      </c>
      <c r="G40" s="38" t="s">
        <v>302</v>
      </c>
      <c r="H40" s="38">
        <v>67</v>
      </c>
      <c r="I40" s="38">
        <v>115</v>
      </c>
      <c r="J40" s="38">
        <v>2</v>
      </c>
    </row>
    <row r="41" spans="1:10" x14ac:dyDescent="0.4">
      <c r="A41" s="37">
        <v>38</v>
      </c>
      <c r="B41" s="37" t="s">
        <v>333</v>
      </c>
      <c r="C41" s="38">
        <v>76</v>
      </c>
      <c r="D41" s="38">
        <v>76</v>
      </c>
      <c r="E41" s="38" t="s">
        <v>297</v>
      </c>
      <c r="F41" s="38" t="s">
        <v>298</v>
      </c>
      <c r="G41" s="38" t="s">
        <v>299</v>
      </c>
      <c r="H41" s="38">
        <v>74</v>
      </c>
      <c r="I41" s="38">
        <v>148</v>
      </c>
      <c r="J41" s="38">
        <v>3</v>
      </c>
    </row>
    <row r="42" spans="1:10" x14ac:dyDescent="0.4">
      <c r="A42" s="37">
        <v>39</v>
      </c>
      <c r="B42" s="37" t="s">
        <v>334</v>
      </c>
      <c r="C42" s="38">
        <v>88</v>
      </c>
      <c r="D42" s="38">
        <v>84</v>
      </c>
      <c r="E42" s="38" t="s">
        <v>297</v>
      </c>
      <c r="F42" s="38" t="s">
        <v>298</v>
      </c>
      <c r="G42" s="38" t="s">
        <v>299</v>
      </c>
      <c r="H42" s="38">
        <v>73.5</v>
      </c>
      <c r="I42" s="38">
        <v>155</v>
      </c>
      <c r="J42" s="38">
        <v>2</v>
      </c>
    </row>
    <row r="43" spans="1:10" x14ac:dyDescent="0.4">
      <c r="A43" s="37">
        <v>40</v>
      </c>
      <c r="B43" s="37" t="s">
        <v>335</v>
      </c>
      <c r="C43" s="38">
        <v>90</v>
      </c>
      <c r="D43" s="38">
        <v>88</v>
      </c>
      <c r="E43" s="38" t="s">
        <v>297</v>
      </c>
      <c r="F43" s="38" t="s">
        <v>291</v>
      </c>
      <c r="G43" s="38" t="s">
        <v>299</v>
      </c>
      <c r="H43" s="38">
        <v>67</v>
      </c>
      <c r="I43" s="38">
        <v>140</v>
      </c>
      <c r="J43" s="38">
        <v>2</v>
      </c>
    </row>
    <row r="44" spans="1:10" x14ac:dyDescent="0.4">
      <c r="A44" s="37">
        <v>41</v>
      </c>
      <c r="B44" s="37" t="s">
        <v>336</v>
      </c>
      <c r="C44" s="38">
        <v>70</v>
      </c>
      <c r="D44" s="38">
        <v>70</v>
      </c>
      <c r="E44" s="38" t="s">
        <v>297</v>
      </c>
      <c r="F44" s="38" t="s">
        <v>298</v>
      </c>
      <c r="G44" s="38" t="s">
        <v>299</v>
      </c>
      <c r="H44" s="38">
        <v>70</v>
      </c>
      <c r="I44" s="38">
        <v>150</v>
      </c>
      <c r="J44" s="38">
        <v>2</v>
      </c>
    </row>
    <row r="45" spans="1:10" x14ac:dyDescent="0.4">
      <c r="A45" s="37">
        <v>42</v>
      </c>
      <c r="B45" s="37" t="s">
        <v>337</v>
      </c>
      <c r="C45" s="38">
        <v>87</v>
      </c>
      <c r="D45" s="38">
        <v>84</v>
      </c>
      <c r="E45" s="38" t="s">
        <v>297</v>
      </c>
      <c r="F45" s="38" t="s">
        <v>298</v>
      </c>
      <c r="G45" s="38" t="s">
        <v>302</v>
      </c>
      <c r="H45" s="38">
        <v>63</v>
      </c>
      <c r="I45" s="38">
        <v>95</v>
      </c>
      <c r="J45" s="38">
        <v>3</v>
      </c>
    </row>
    <row r="46" spans="1:10" x14ac:dyDescent="0.4">
      <c r="A46" s="37">
        <v>43</v>
      </c>
      <c r="B46" s="37" t="s">
        <v>338</v>
      </c>
      <c r="C46" s="38">
        <v>60</v>
      </c>
      <c r="D46" s="38">
        <v>76</v>
      </c>
      <c r="E46" s="38" t="s">
        <v>305</v>
      </c>
      <c r="F46" s="38" t="s">
        <v>298</v>
      </c>
      <c r="G46" s="38" t="s">
        <v>299</v>
      </c>
      <c r="H46" s="38">
        <v>71</v>
      </c>
      <c r="I46" s="38">
        <v>170</v>
      </c>
      <c r="J46" s="38">
        <v>3</v>
      </c>
    </row>
    <row r="47" spans="1:10" x14ac:dyDescent="0.4">
      <c r="A47" s="37">
        <v>44</v>
      </c>
      <c r="B47" s="37" t="s">
        <v>339</v>
      </c>
      <c r="C47" s="38">
        <v>62</v>
      </c>
      <c r="D47" s="38">
        <v>58</v>
      </c>
      <c r="E47" s="38" t="s">
        <v>305</v>
      </c>
      <c r="F47" s="38" t="s">
        <v>298</v>
      </c>
      <c r="G47" s="38" t="s">
        <v>299</v>
      </c>
      <c r="H47" s="38">
        <v>72</v>
      </c>
      <c r="I47" s="38">
        <v>175</v>
      </c>
      <c r="J47" s="38">
        <v>3</v>
      </c>
    </row>
    <row r="48" spans="1:10" x14ac:dyDescent="0.4">
      <c r="A48" s="37">
        <v>45</v>
      </c>
      <c r="B48" s="37" t="s">
        <v>340</v>
      </c>
      <c r="C48" s="38">
        <v>70</v>
      </c>
      <c r="D48" s="38">
        <v>72</v>
      </c>
      <c r="E48" s="38" t="s">
        <v>305</v>
      </c>
      <c r="F48" s="38" t="s">
        <v>291</v>
      </c>
      <c r="G48" s="38" t="s">
        <v>299</v>
      </c>
      <c r="H48" s="38">
        <v>73</v>
      </c>
      <c r="I48" s="38">
        <v>170</v>
      </c>
      <c r="J48" s="38">
        <v>3</v>
      </c>
    </row>
    <row r="49" spans="1:10" x14ac:dyDescent="0.4">
      <c r="A49" s="37">
        <v>46</v>
      </c>
      <c r="B49" s="37" t="s">
        <v>341</v>
      </c>
      <c r="C49" s="38">
        <v>66</v>
      </c>
      <c r="D49" s="38">
        <v>82</v>
      </c>
      <c r="E49" s="38" t="s">
        <v>305</v>
      </c>
      <c r="F49" s="38" t="s">
        <v>291</v>
      </c>
      <c r="G49" s="38" t="s">
        <v>299</v>
      </c>
      <c r="H49" s="38">
        <v>69</v>
      </c>
      <c r="I49" s="38">
        <v>175</v>
      </c>
      <c r="J49" s="38">
        <v>2</v>
      </c>
    </row>
    <row r="50" spans="1:10" x14ac:dyDescent="0.4">
      <c r="A50" s="37">
        <v>47</v>
      </c>
      <c r="B50" s="37" t="s">
        <v>342</v>
      </c>
      <c r="C50" s="38">
        <v>58</v>
      </c>
      <c r="D50" s="38">
        <v>70</v>
      </c>
      <c r="E50" s="38" t="s">
        <v>305</v>
      </c>
      <c r="F50" s="38" t="s">
        <v>298</v>
      </c>
      <c r="G50" s="38" t="s">
        <v>299</v>
      </c>
      <c r="H50" s="38">
        <v>72</v>
      </c>
      <c r="I50" s="38">
        <v>145</v>
      </c>
      <c r="J50" s="38">
        <v>2</v>
      </c>
    </row>
    <row r="51" spans="1:10" x14ac:dyDescent="0.4">
      <c r="A51" s="37">
        <v>48</v>
      </c>
      <c r="B51" s="37" t="s">
        <v>343</v>
      </c>
      <c r="C51" s="38">
        <v>62</v>
      </c>
      <c r="D51" s="38">
        <v>76</v>
      </c>
      <c r="E51" s="38" t="s">
        <v>305</v>
      </c>
      <c r="F51" s="38" t="s">
        <v>291</v>
      </c>
      <c r="G51" s="38" t="s">
        <v>299</v>
      </c>
      <c r="H51" s="38">
        <v>73.5</v>
      </c>
      <c r="I51" s="38">
        <v>160</v>
      </c>
      <c r="J51" s="38">
        <v>3</v>
      </c>
    </row>
    <row r="52" spans="1:10" x14ac:dyDescent="0.4">
      <c r="A52" s="37">
        <v>49</v>
      </c>
      <c r="B52" s="37" t="s">
        <v>344</v>
      </c>
      <c r="C52" s="38">
        <v>64</v>
      </c>
      <c r="D52" s="38">
        <v>80</v>
      </c>
      <c r="E52" s="38" t="s">
        <v>305</v>
      </c>
      <c r="F52" s="38" t="s">
        <v>298</v>
      </c>
      <c r="G52" s="38" t="s">
        <v>299</v>
      </c>
      <c r="H52" s="38">
        <v>69</v>
      </c>
      <c r="I52" s="38">
        <v>155</v>
      </c>
      <c r="J52" s="38">
        <v>2</v>
      </c>
    </row>
    <row r="53" spans="1:10" x14ac:dyDescent="0.4">
      <c r="A53" s="37">
        <v>50</v>
      </c>
      <c r="B53" s="37" t="s">
        <v>345</v>
      </c>
      <c r="C53" s="38">
        <v>70</v>
      </c>
      <c r="D53" s="38">
        <v>94</v>
      </c>
      <c r="E53" s="38" t="s">
        <v>305</v>
      </c>
      <c r="F53" s="38" t="s">
        <v>291</v>
      </c>
      <c r="G53" s="38" t="s">
        <v>299</v>
      </c>
      <c r="H53" s="38">
        <v>75</v>
      </c>
      <c r="I53" s="38">
        <v>185</v>
      </c>
      <c r="J53" s="38">
        <v>2</v>
      </c>
    </row>
    <row r="54" spans="1:10" x14ac:dyDescent="0.4">
      <c r="A54" s="37">
        <v>51</v>
      </c>
      <c r="B54" s="37" t="s">
        <v>346</v>
      </c>
      <c r="C54" s="38">
        <v>96</v>
      </c>
      <c r="D54" s="38">
        <v>140</v>
      </c>
      <c r="E54" s="38" t="s">
        <v>305</v>
      </c>
      <c r="F54" s="38" t="s">
        <v>298</v>
      </c>
      <c r="G54" s="38" t="s">
        <v>302</v>
      </c>
      <c r="H54" s="38">
        <v>61</v>
      </c>
      <c r="I54" s="38">
        <v>140</v>
      </c>
      <c r="J54" s="38">
        <v>2</v>
      </c>
    </row>
    <row r="55" spans="1:10" x14ac:dyDescent="0.4">
      <c r="A55" s="37">
        <v>52</v>
      </c>
      <c r="B55" s="37" t="s">
        <v>347</v>
      </c>
      <c r="C55" s="38">
        <v>62</v>
      </c>
      <c r="D55" s="38">
        <v>75</v>
      </c>
      <c r="E55" s="38" t="s">
        <v>305</v>
      </c>
      <c r="F55" s="38" t="s">
        <v>298</v>
      </c>
      <c r="G55" s="38" t="s">
        <v>299</v>
      </c>
      <c r="H55" s="38">
        <v>72</v>
      </c>
      <c r="I55" s="38">
        <v>195</v>
      </c>
      <c r="J55" s="38">
        <v>2</v>
      </c>
    </row>
    <row r="56" spans="1:10" x14ac:dyDescent="0.4">
      <c r="A56" s="37">
        <v>53</v>
      </c>
      <c r="B56" s="37" t="s">
        <v>347</v>
      </c>
      <c r="C56" s="38">
        <v>64</v>
      </c>
      <c r="D56" s="38">
        <v>62</v>
      </c>
      <c r="E56" s="38" t="s">
        <v>297</v>
      </c>
      <c r="F56" s="38" t="s">
        <v>298</v>
      </c>
      <c r="G56" s="38" t="s">
        <v>299</v>
      </c>
      <c r="H56" s="38">
        <v>75</v>
      </c>
      <c r="I56" s="38">
        <v>160</v>
      </c>
      <c r="J56" s="38">
        <v>3</v>
      </c>
    </row>
    <row r="57" spans="1:10" x14ac:dyDescent="0.4">
      <c r="A57" s="37">
        <v>54</v>
      </c>
      <c r="B57" s="37" t="s">
        <v>348</v>
      </c>
      <c r="C57" s="38">
        <v>76</v>
      </c>
      <c r="D57" s="38">
        <v>118</v>
      </c>
      <c r="E57" s="38" t="s">
        <v>305</v>
      </c>
      <c r="F57" s="38" t="s">
        <v>298</v>
      </c>
      <c r="G57" s="38" t="s">
        <v>299</v>
      </c>
      <c r="H57" s="38">
        <v>71</v>
      </c>
      <c r="I57" s="38">
        <v>138</v>
      </c>
      <c r="J57" s="38">
        <v>2</v>
      </c>
    </row>
    <row r="58" spans="1:10" x14ac:dyDescent="0.4">
      <c r="A58" s="37">
        <v>55</v>
      </c>
      <c r="B58" s="37" t="s">
        <v>348</v>
      </c>
      <c r="C58" s="38">
        <v>58</v>
      </c>
      <c r="D58" s="38">
        <v>58</v>
      </c>
      <c r="E58" s="38" t="s">
        <v>297</v>
      </c>
      <c r="F58" s="38" t="s">
        <v>298</v>
      </c>
      <c r="G58" s="38" t="s">
        <v>299</v>
      </c>
      <c r="H58" s="38">
        <v>66</v>
      </c>
      <c r="I58" s="38">
        <v>135</v>
      </c>
      <c r="J58" s="38">
        <v>3</v>
      </c>
    </row>
    <row r="59" spans="1:10" x14ac:dyDescent="0.4">
      <c r="A59" s="37">
        <v>56</v>
      </c>
      <c r="B59" s="37" t="s">
        <v>349</v>
      </c>
      <c r="C59" s="38">
        <v>90</v>
      </c>
      <c r="D59" s="38">
        <v>94</v>
      </c>
      <c r="E59" s="38" t="s">
        <v>305</v>
      </c>
      <c r="F59" s="38" t="s">
        <v>291</v>
      </c>
      <c r="G59" s="38" t="s">
        <v>299</v>
      </c>
      <c r="H59" s="38">
        <v>74</v>
      </c>
      <c r="I59" s="38">
        <v>160</v>
      </c>
      <c r="J59" s="38">
        <v>1</v>
      </c>
    </row>
    <row r="60" spans="1:10" x14ac:dyDescent="0.4">
      <c r="A60" s="37">
        <v>57</v>
      </c>
      <c r="B60" s="37" t="s">
        <v>350</v>
      </c>
      <c r="C60" s="38">
        <v>62</v>
      </c>
      <c r="D60" s="38">
        <v>66</v>
      </c>
      <c r="E60" s="38" t="s">
        <v>297</v>
      </c>
      <c r="F60" s="38" t="s">
        <v>298</v>
      </c>
      <c r="G60" s="38" t="s">
        <v>299</v>
      </c>
      <c r="H60" s="38">
        <v>70</v>
      </c>
      <c r="I60" s="38">
        <v>155</v>
      </c>
      <c r="J60" s="38">
        <v>2</v>
      </c>
    </row>
    <row r="61" spans="1:10" x14ac:dyDescent="0.4">
      <c r="A61" s="37">
        <v>58</v>
      </c>
      <c r="B61" s="37" t="s">
        <v>350</v>
      </c>
      <c r="C61" s="38">
        <v>62</v>
      </c>
      <c r="D61" s="38">
        <v>66</v>
      </c>
      <c r="E61" s="38" t="s">
        <v>297</v>
      </c>
      <c r="F61" s="38" t="s">
        <v>298</v>
      </c>
      <c r="G61" s="38" t="s">
        <v>302</v>
      </c>
      <c r="H61" s="38">
        <v>65</v>
      </c>
      <c r="I61" s="38">
        <v>122</v>
      </c>
      <c r="J61" s="38">
        <v>3</v>
      </c>
    </row>
    <row r="62" spans="1:10" x14ac:dyDescent="0.4">
      <c r="A62" s="37">
        <v>59</v>
      </c>
      <c r="B62" s="37" t="s">
        <v>351</v>
      </c>
      <c r="C62" s="38">
        <v>54</v>
      </c>
      <c r="D62" s="38">
        <v>50</v>
      </c>
      <c r="E62" s="38" t="s">
        <v>297</v>
      </c>
      <c r="F62" s="38" t="s">
        <v>298</v>
      </c>
      <c r="G62" s="38" t="s">
        <v>299</v>
      </c>
      <c r="H62" s="38">
        <v>69</v>
      </c>
      <c r="I62" s="38">
        <v>160</v>
      </c>
      <c r="J62" s="38">
        <v>2</v>
      </c>
    </row>
    <row r="63" spans="1:10" x14ac:dyDescent="0.4">
      <c r="A63" s="37">
        <v>60</v>
      </c>
      <c r="B63" s="37" t="s">
        <v>352</v>
      </c>
      <c r="C63" s="38">
        <v>76</v>
      </c>
      <c r="D63" s="38">
        <v>76</v>
      </c>
      <c r="E63" s="38" t="s">
        <v>297</v>
      </c>
      <c r="F63" s="38" t="s">
        <v>298</v>
      </c>
      <c r="G63" s="38" t="s">
        <v>299</v>
      </c>
      <c r="H63" s="38">
        <v>72</v>
      </c>
      <c r="I63" s="38">
        <v>215</v>
      </c>
      <c r="J63" s="38">
        <v>2</v>
      </c>
    </row>
    <row r="64" spans="1:10" x14ac:dyDescent="0.4">
      <c r="A64" s="37">
        <v>61</v>
      </c>
      <c r="B64" s="37" t="s">
        <v>353</v>
      </c>
      <c r="C64" s="38">
        <v>74</v>
      </c>
      <c r="D64" s="38">
        <v>76</v>
      </c>
      <c r="E64" s="38" t="s">
        <v>305</v>
      </c>
      <c r="F64" s="38" t="s">
        <v>298</v>
      </c>
      <c r="G64" s="38" t="s">
        <v>299</v>
      </c>
      <c r="H64" s="38">
        <v>70</v>
      </c>
      <c r="I64" s="38">
        <v>157</v>
      </c>
      <c r="J64" s="38">
        <v>2</v>
      </c>
    </row>
    <row r="65" spans="1:10" x14ac:dyDescent="0.4">
      <c r="A65" s="37">
        <v>62</v>
      </c>
      <c r="B65" s="37" t="s">
        <v>353</v>
      </c>
      <c r="C65" s="38">
        <v>92</v>
      </c>
      <c r="D65" s="38">
        <v>94</v>
      </c>
      <c r="E65" s="38" t="s">
        <v>297</v>
      </c>
      <c r="F65" s="38" t="s">
        <v>291</v>
      </c>
      <c r="G65" s="38" t="s">
        <v>299</v>
      </c>
      <c r="H65" s="38">
        <v>69</v>
      </c>
      <c r="I65" s="38">
        <v>150</v>
      </c>
      <c r="J65" s="38">
        <v>2</v>
      </c>
    </row>
    <row r="66" spans="1:10" x14ac:dyDescent="0.4">
      <c r="A66" s="37">
        <v>63</v>
      </c>
      <c r="B66" s="37" t="s">
        <v>354</v>
      </c>
      <c r="C66" s="38">
        <v>68</v>
      </c>
      <c r="D66" s="38">
        <v>76</v>
      </c>
      <c r="E66" s="38" t="s">
        <v>305</v>
      </c>
      <c r="F66" s="38" t="s">
        <v>298</v>
      </c>
      <c r="G66" s="38" t="s">
        <v>299</v>
      </c>
      <c r="H66" s="38">
        <v>67</v>
      </c>
      <c r="I66" s="38">
        <v>145</v>
      </c>
      <c r="J66" s="38">
        <v>2</v>
      </c>
    </row>
    <row r="67" spans="1:10" x14ac:dyDescent="0.4">
      <c r="A67" s="37">
        <v>64</v>
      </c>
      <c r="B67" s="37" t="s">
        <v>354</v>
      </c>
      <c r="C67" s="38">
        <v>48</v>
      </c>
      <c r="D67" s="38">
        <v>54</v>
      </c>
      <c r="E67" s="38" t="s">
        <v>297</v>
      </c>
      <c r="F67" s="38" t="s">
        <v>291</v>
      </c>
      <c r="G67" s="38" t="s">
        <v>299</v>
      </c>
      <c r="H67" s="38">
        <v>68</v>
      </c>
      <c r="I67" s="38">
        <v>150</v>
      </c>
      <c r="J67" s="38">
        <v>0</v>
      </c>
    </row>
    <row r="68" spans="1:10" x14ac:dyDescent="0.4">
      <c r="A68" s="37">
        <v>65</v>
      </c>
      <c r="B68" s="37" t="s">
        <v>355</v>
      </c>
      <c r="C68" s="38">
        <v>70</v>
      </c>
      <c r="D68" s="38">
        <v>106</v>
      </c>
      <c r="E68" s="38" t="s">
        <v>305</v>
      </c>
      <c r="F68" s="38" t="s">
        <v>298</v>
      </c>
      <c r="G68" s="38" t="s">
        <v>299</v>
      </c>
      <c r="H68" s="38">
        <v>71</v>
      </c>
      <c r="I68" s="38">
        <v>170</v>
      </c>
      <c r="J68" s="38">
        <v>2</v>
      </c>
    </row>
    <row r="69" spans="1:10" x14ac:dyDescent="0.4">
      <c r="A69" s="37">
        <v>66</v>
      </c>
      <c r="B69" s="37" t="s">
        <v>355</v>
      </c>
      <c r="C69" s="38">
        <v>90</v>
      </c>
      <c r="D69" s="38">
        <v>90</v>
      </c>
      <c r="E69" s="38" t="s">
        <v>297</v>
      </c>
      <c r="F69" s="38" t="s">
        <v>298</v>
      </c>
      <c r="G69" s="38" t="s">
        <v>299</v>
      </c>
      <c r="H69" s="38">
        <v>68</v>
      </c>
      <c r="I69" s="38">
        <v>145</v>
      </c>
      <c r="J69" s="38">
        <v>1</v>
      </c>
    </row>
    <row r="70" spans="1:10" x14ac:dyDescent="0.4">
      <c r="A70" s="37">
        <v>67</v>
      </c>
      <c r="B70" s="37" t="s">
        <v>356</v>
      </c>
      <c r="C70" s="38">
        <v>72</v>
      </c>
      <c r="D70" s="38">
        <v>80</v>
      </c>
      <c r="E70" s="38" t="s">
        <v>305</v>
      </c>
      <c r="F70" s="38" t="s">
        <v>298</v>
      </c>
      <c r="G70" s="38" t="s">
        <v>299</v>
      </c>
      <c r="H70" s="38">
        <v>66</v>
      </c>
      <c r="I70" s="38">
        <v>135</v>
      </c>
      <c r="J70" s="38">
        <v>3</v>
      </c>
    </row>
    <row r="71" spans="1:10" x14ac:dyDescent="0.4">
      <c r="A71" s="37">
        <v>68</v>
      </c>
      <c r="B71" s="37" t="s">
        <v>356</v>
      </c>
      <c r="C71" s="38">
        <v>70</v>
      </c>
      <c r="D71" s="38">
        <v>66</v>
      </c>
      <c r="E71" s="38" t="s">
        <v>297</v>
      </c>
      <c r="F71" s="38" t="s">
        <v>291</v>
      </c>
      <c r="G71" s="38" t="s">
        <v>299</v>
      </c>
      <c r="H71" s="38">
        <v>75</v>
      </c>
      <c r="I71" s="38">
        <v>190</v>
      </c>
      <c r="J71" s="38">
        <v>2</v>
      </c>
    </row>
    <row r="72" spans="1:10" x14ac:dyDescent="0.4">
      <c r="A72" s="37">
        <v>69</v>
      </c>
      <c r="B72" s="37" t="s">
        <v>357</v>
      </c>
      <c r="C72" s="38">
        <v>96</v>
      </c>
      <c r="D72" s="38">
        <v>116</v>
      </c>
      <c r="E72" s="38" t="s">
        <v>305</v>
      </c>
      <c r="F72" s="38" t="s">
        <v>298</v>
      </c>
      <c r="G72" s="38" t="s">
        <v>302</v>
      </c>
      <c r="H72" s="38">
        <v>68</v>
      </c>
      <c r="I72" s="38">
        <v>116</v>
      </c>
      <c r="J72" s="38">
        <v>2</v>
      </c>
    </row>
    <row r="73" spans="1:10" x14ac:dyDescent="0.4">
      <c r="A73" s="37">
        <v>70</v>
      </c>
      <c r="B73" s="37" t="s">
        <v>357</v>
      </c>
      <c r="C73" s="38">
        <v>64</v>
      </c>
      <c r="D73" s="38">
        <v>60</v>
      </c>
      <c r="E73" s="38" t="s">
        <v>297</v>
      </c>
      <c r="F73" s="38" t="s">
        <v>298</v>
      </c>
      <c r="G73" s="38" t="s">
        <v>302</v>
      </c>
      <c r="H73" s="38">
        <v>66</v>
      </c>
      <c r="I73" s="38">
        <v>130</v>
      </c>
      <c r="J73" s="38">
        <v>3</v>
      </c>
    </row>
    <row r="74" spans="1:10" x14ac:dyDescent="0.4">
      <c r="A74" s="37">
        <v>71</v>
      </c>
      <c r="B74" s="37" t="s">
        <v>358</v>
      </c>
      <c r="C74" s="38">
        <v>78</v>
      </c>
      <c r="D74" s="38">
        <v>118</v>
      </c>
      <c r="E74" s="38" t="s">
        <v>305</v>
      </c>
      <c r="F74" s="38" t="s">
        <v>298</v>
      </c>
      <c r="G74" s="38" t="s">
        <v>302</v>
      </c>
      <c r="H74" s="38">
        <v>69</v>
      </c>
      <c r="I74" s="38">
        <v>145</v>
      </c>
      <c r="J74" s="38">
        <v>2</v>
      </c>
    </row>
    <row r="75" spans="1:10" x14ac:dyDescent="0.4">
      <c r="A75" s="37">
        <v>72</v>
      </c>
      <c r="B75" s="37" t="s">
        <v>358</v>
      </c>
      <c r="C75" s="38">
        <v>94</v>
      </c>
      <c r="D75" s="38">
        <v>92</v>
      </c>
      <c r="E75" s="38" t="s">
        <v>297</v>
      </c>
      <c r="F75" s="38" t="s">
        <v>291</v>
      </c>
      <c r="G75" s="38" t="s">
        <v>302</v>
      </c>
      <c r="H75" s="38">
        <v>62</v>
      </c>
      <c r="I75" s="38">
        <v>131</v>
      </c>
      <c r="J75" s="38">
        <v>2</v>
      </c>
    </row>
    <row r="76" spans="1:10" x14ac:dyDescent="0.4">
      <c r="A76" s="37">
        <v>73</v>
      </c>
      <c r="B76" s="37" t="s">
        <v>359</v>
      </c>
      <c r="C76" s="38">
        <v>62</v>
      </c>
      <c r="D76" s="38">
        <v>62</v>
      </c>
      <c r="E76" s="38" t="s">
        <v>297</v>
      </c>
      <c r="F76" s="38" t="s">
        <v>298</v>
      </c>
      <c r="G76" s="38" t="s">
        <v>299</v>
      </c>
      <c r="H76" s="38">
        <v>74</v>
      </c>
      <c r="I76" s="38">
        <v>190</v>
      </c>
      <c r="J76" s="38">
        <v>1</v>
      </c>
    </row>
    <row r="77" spans="1:10" x14ac:dyDescent="0.4">
      <c r="A77" s="37">
        <v>74</v>
      </c>
      <c r="B77" s="37" t="s">
        <v>359</v>
      </c>
      <c r="C77" s="38">
        <v>88</v>
      </c>
      <c r="D77" s="38">
        <v>74</v>
      </c>
      <c r="E77" s="38" t="s">
        <v>297</v>
      </c>
      <c r="F77" s="38" t="s">
        <v>291</v>
      </c>
      <c r="G77" s="38" t="s">
        <v>302</v>
      </c>
      <c r="H77" s="38">
        <v>65</v>
      </c>
      <c r="I77" s="38">
        <v>135</v>
      </c>
      <c r="J77" s="38">
        <v>2</v>
      </c>
    </row>
    <row r="78" spans="1:10" x14ac:dyDescent="0.4">
      <c r="A78" s="37">
        <v>75</v>
      </c>
      <c r="B78" s="37" t="s">
        <v>360</v>
      </c>
      <c r="C78" s="38">
        <v>80</v>
      </c>
      <c r="D78" s="38">
        <v>128</v>
      </c>
      <c r="E78" s="38" t="s">
        <v>305</v>
      </c>
      <c r="F78" s="38" t="s">
        <v>298</v>
      </c>
      <c r="G78" s="38" t="s">
        <v>302</v>
      </c>
      <c r="H78" s="38">
        <v>68</v>
      </c>
      <c r="I78" s="38">
        <v>125</v>
      </c>
      <c r="J78" s="38">
        <v>2</v>
      </c>
    </row>
    <row r="79" spans="1:10" x14ac:dyDescent="0.4">
      <c r="A79" s="37">
        <v>76</v>
      </c>
      <c r="B79" s="37" t="s">
        <v>361</v>
      </c>
      <c r="C79" s="38">
        <v>62</v>
      </c>
      <c r="D79" s="38">
        <v>98</v>
      </c>
      <c r="E79" s="38" t="s">
        <v>305</v>
      </c>
      <c r="F79" s="38" t="s">
        <v>291</v>
      </c>
      <c r="G79" s="38" t="s">
        <v>302</v>
      </c>
      <c r="H79" s="38">
        <v>62.75</v>
      </c>
      <c r="I79" s="38">
        <v>112</v>
      </c>
      <c r="J79" s="38">
        <v>2</v>
      </c>
    </row>
    <row r="80" spans="1:10" x14ac:dyDescent="0.4">
      <c r="A80" s="37">
        <v>77</v>
      </c>
      <c r="B80" s="37" t="s">
        <v>361</v>
      </c>
      <c r="C80" s="38">
        <v>72</v>
      </c>
      <c r="D80" s="38">
        <v>70</v>
      </c>
      <c r="E80" s="38" t="s">
        <v>297</v>
      </c>
      <c r="F80" s="38" t="s">
        <v>298</v>
      </c>
      <c r="G80" s="38" t="s">
        <v>302</v>
      </c>
      <c r="H80" s="38">
        <v>63</v>
      </c>
      <c r="I80" s="38">
        <v>118</v>
      </c>
      <c r="J80" s="38">
        <v>2</v>
      </c>
    </row>
    <row r="81" spans="1:10" x14ac:dyDescent="0.4">
      <c r="A81" s="37">
        <v>78</v>
      </c>
      <c r="B81" s="37" t="s">
        <v>362</v>
      </c>
      <c r="C81" s="38">
        <v>72</v>
      </c>
      <c r="D81" s="38">
        <v>74</v>
      </c>
      <c r="E81" s="38" t="s">
        <v>297</v>
      </c>
      <c r="F81" s="38" t="s">
        <v>291</v>
      </c>
      <c r="G81" s="38" t="s">
        <v>299</v>
      </c>
      <c r="H81" s="38">
        <v>69</v>
      </c>
      <c r="I81" s="38">
        <v>170</v>
      </c>
      <c r="J81" s="38">
        <v>2</v>
      </c>
    </row>
    <row r="82" spans="1:10" x14ac:dyDescent="0.4">
      <c r="A82" s="37">
        <v>79</v>
      </c>
      <c r="B82" s="37" t="s">
        <v>362</v>
      </c>
      <c r="C82" s="38">
        <v>84</v>
      </c>
      <c r="D82" s="38">
        <v>80</v>
      </c>
      <c r="E82" s="38" t="s">
        <v>297</v>
      </c>
      <c r="F82" s="38" t="s">
        <v>298</v>
      </c>
      <c r="G82" s="38" t="s">
        <v>302</v>
      </c>
      <c r="H82" s="38">
        <v>65</v>
      </c>
      <c r="I82" s="38">
        <v>118</v>
      </c>
      <c r="J82" s="38">
        <v>1</v>
      </c>
    </row>
    <row r="83" spans="1:10" x14ac:dyDescent="0.4">
      <c r="A83" s="37">
        <v>80</v>
      </c>
      <c r="B83" s="37" t="s">
        <v>363</v>
      </c>
      <c r="C83" s="38">
        <v>68</v>
      </c>
      <c r="D83" s="38">
        <v>68</v>
      </c>
      <c r="E83" s="38" t="s">
        <v>297</v>
      </c>
      <c r="F83" s="38" t="s">
        <v>298</v>
      </c>
      <c r="G83" s="38" t="s">
        <v>302</v>
      </c>
      <c r="H83" s="38">
        <v>62</v>
      </c>
      <c r="I83" s="38">
        <v>110</v>
      </c>
      <c r="J83" s="38">
        <v>2</v>
      </c>
    </row>
    <row r="84" spans="1:10" x14ac:dyDescent="0.4">
      <c r="A84" s="37">
        <v>81</v>
      </c>
      <c r="B84" s="37" t="s">
        <v>364</v>
      </c>
      <c r="C84" s="38">
        <v>60</v>
      </c>
      <c r="D84" s="38">
        <v>62</v>
      </c>
      <c r="E84" s="38" t="s">
        <v>297</v>
      </c>
      <c r="F84" s="38" t="s">
        <v>298</v>
      </c>
      <c r="G84" s="38" t="s">
        <v>299</v>
      </c>
      <c r="H84" s="38">
        <v>71</v>
      </c>
      <c r="I84" s="38">
        <v>155</v>
      </c>
      <c r="J84" s="38">
        <v>2</v>
      </c>
    </row>
    <row r="85" spans="1:10" x14ac:dyDescent="0.4">
      <c r="A85" s="37">
        <v>82</v>
      </c>
      <c r="B85" s="37" t="s">
        <v>364</v>
      </c>
      <c r="C85" s="38">
        <v>66</v>
      </c>
      <c r="D85" s="38">
        <v>72</v>
      </c>
      <c r="E85" s="38" t="s">
        <v>297</v>
      </c>
      <c r="F85" s="38" t="s">
        <v>298</v>
      </c>
      <c r="G85" s="38" t="s">
        <v>302</v>
      </c>
      <c r="H85" s="38">
        <v>66</v>
      </c>
      <c r="I85" s="38">
        <v>125</v>
      </c>
      <c r="J85" s="38">
        <v>2</v>
      </c>
    </row>
    <row r="86" spans="1:10" x14ac:dyDescent="0.4">
      <c r="A86" s="37">
        <v>83</v>
      </c>
      <c r="B86" s="37" t="s">
        <v>365</v>
      </c>
      <c r="C86" s="38">
        <v>58</v>
      </c>
      <c r="D86" s="38">
        <v>56</v>
      </c>
      <c r="E86" s="38" t="s">
        <v>297</v>
      </c>
      <c r="F86" s="38" t="s">
        <v>298</v>
      </c>
      <c r="G86" s="38" t="s">
        <v>302</v>
      </c>
      <c r="H86" s="38">
        <v>67</v>
      </c>
      <c r="I86" s="38">
        <v>125</v>
      </c>
      <c r="J86" s="38">
        <v>2</v>
      </c>
    </row>
    <row r="87" spans="1:10" x14ac:dyDescent="0.4">
      <c r="A87" s="37">
        <v>84</v>
      </c>
      <c r="B87" s="37" t="s">
        <v>366</v>
      </c>
      <c r="C87" s="38">
        <v>68</v>
      </c>
      <c r="D87" s="38">
        <v>76</v>
      </c>
      <c r="E87" s="38" t="s">
        <v>305</v>
      </c>
      <c r="F87" s="38" t="s">
        <v>291</v>
      </c>
      <c r="G87" s="38" t="s">
        <v>299</v>
      </c>
      <c r="H87" s="38">
        <v>74</v>
      </c>
      <c r="I87" s="38">
        <v>180</v>
      </c>
      <c r="J87" s="38">
        <v>2</v>
      </c>
    </row>
    <row r="88" spans="1:10" x14ac:dyDescent="0.4">
      <c r="A88" s="37">
        <v>85</v>
      </c>
      <c r="B88" s="37" t="s">
        <v>366</v>
      </c>
      <c r="C88" s="38">
        <v>78</v>
      </c>
      <c r="D88" s="38">
        <v>76</v>
      </c>
      <c r="E88" s="38" t="s">
        <v>297</v>
      </c>
      <c r="F88" s="38" t="s">
        <v>298</v>
      </c>
      <c r="G88" s="38" t="s">
        <v>299</v>
      </c>
      <c r="H88" s="38">
        <v>72</v>
      </c>
      <c r="I88" s="38">
        <v>180</v>
      </c>
      <c r="J88" s="38">
        <v>3</v>
      </c>
    </row>
    <row r="89" spans="1:10" x14ac:dyDescent="0.4">
      <c r="A89" s="37">
        <v>86</v>
      </c>
      <c r="B89" s="37" t="s">
        <v>367</v>
      </c>
      <c r="C89" s="38">
        <v>82</v>
      </c>
      <c r="D89" s="38">
        <v>100</v>
      </c>
      <c r="E89" s="38" t="s">
        <v>305</v>
      </c>
      <c r="F89" s="38" t="s">
        <v>298</v>
      </c>
      <c r="G89" s="38" t="s">
        <v>302</v>
      </c>
      <c r="H89" s="38">
        <v>68</v>
      </c>
      <c r="I89" s="38">
        <v>138</v>
      </c>
      <c r="J89" s="38">
        <v>2</v>
      </c>
    </row>
    <row r="90" spans="1:10" x14ac:dyDescent="0.4">
      <c r="A90" s="37">
        <v>87</v>
      </c>
      <c r="B90" s="37" t="s">
        <v>367</v>
      </c>
      <c r="C90" s="38">
        <v>68</v>
      </c>
      <c r="D90" s="38">
        <v>66</v>
      </c>
      <c r="E90" s="38" t="s">
        <v>297</v>
      </c>
      <c r="F90" s="38" t="s">
        <v>298</v>
      </c>
      <c r="G90" s="38" t="s">
        <v>299</v>
      </c>
      <c r="H90" s="38">
        <v>68</v>
      </c>
      <c r="I90" s="38">
        <v>155</v>
      </c>
      <c r="J90" s="38">
        <v>2</v>
      </c>
    </row>
    <row r="91" spans="1:10" x14ac:dyDescent="0.4">
      <c r="A91" s="37">
        <v>88</v>
      </c>
      <c r="B91" s="37" t="s">
        <v>368</v>
      </c>
      <c r="C91" s="38">
        <v>100</v>
      </c>
      <c r="D91" s="38">
        <v>115</v>
      </c>
      <c r="E91" s="38" t="s">
        <v>305</v>
      </c>
      <c r="F91" s="38" t="s">
        <v>291</v>
      </c>
      <c r="G91" s="38" t="s">
        <v>302</v>
      </c>
      <c r="H91" s="38">
        <v>63</v>
      </c>
      <c r="I91" s="38">
        <v>121</v>
      </c>
      <c r="J91" s="38">
        <v>2</v>
      </c>
    </row>
    <row r="92" spans="1:10" x14ac:dyDescent="0.4">
      <c r="A92" s="37">
        <v>89</v>
      </c>
      <c r="B92" s="37" t="s">
        <v>368</v>
      </c>
      <c r="C92" s="38">
        <v>84</v>
      </c>
      <c r="D92" s="38">
        <v>84</v>
      </c>
      <c r="E92" s="38" t="s">
        <v>297</v>
      </c>
      <c r="F92" s="38" t="s">
        <v>298</v>
      </c>
      <c r="G92" s="38" t="s">
        <v>302</v>
      </c>
      <c r="H92" s="38">
        <v>66</v>
      </c>
      <c r="I92" s="38">
        <v>130</v>
      </c>
      <c r="J92" s="38">
        <v>2</v>
      </c>
    </row>
    <row r="93" spans="1:10" x14ac:dyDescent="0.4">
      <c r="A93" s="37">
        <v>90</v>
      </c>
      <c r="B93" s="37" t="s">
        <v>369</v>
      </c>
      <c r="C93" s="38">
        <v>68</v>
      </c>
      <c r="D93" s="38">
        <v>112</v>
      </c>
      <c r="E93" s="38" t="s">
        <v>305</v>
      </c>
      <c r="F93" s="38" t="s">
        <v>298</v>
      </c>
      <c r="G93" s="38" t="s">
        <v>302</v>
      </c>
      <c r="H93" s="38">
        <v>70</v>
      </c>
      <c r="I93" s="38">
        <v>125</v>
      </c>
      <c r="J93" s="38">
        <v>2</v>
      </c>
    </row>
    <row r="94" spans="1:10" x14ac:dyDescent="0.4">
      <c r="A94" s="37">
        <v>91</v>
      </c>
      <c r="B94" s="37" t="s">
        <v>369</v>
      </c>
      <c r="C94" s="38">
        <v>61</v>
      </c>
      <c r="D94" s="38">
        <v>70</v>
      </c>
      <c r="E94" s="38" t="s">
        <v>297</v>
      </c>
      <c r="F94" s="38" t="s">
        <v>298</v>
      </c>
      <c r="G94" s="38" t="s">
        <v>302</v>
      </c>
      <c r="H94" s="38">
        <v>65.5</v>
      </c>
      <c r="I94" s="38">
        <v>120</v>
      </c>
      <c r="J94" s="38">
        <v>2</v>
      </c>
    </row>
    <row r="95" spans="1:10" x14ac:dyDescent="0.4">
      <c r="A95" s="37">
        <v>92</v>
      </c>
      <c r="B95" s="37" t="s">
        <v>370</v>
      </c>
      <c r="C95" s="38">
        <v>86</v>
      </c>
      <c r="D95" s="38">
        <v>84</v>
      </c>
      <c r="E95" s="38" t="s">
        <v>297</v>
      </c>
      <c r="F95" s="38" t="s">
        <v>298</v>
      </c>
      <c r="G95" s="38" t="s">
        <v>302</v>
      </c>
      <c r="H95" s="38">
        <v>67</v>
      </c>
      <c r="I95" s="38">
        <v>150</v>
      </c>
      <c r="J95" s="38">
        <v>3</v>
      </c>
    </row>
  </sheetData>
  <mergeCells count="1">
    <mergeCell ref="A1:J1"/>
  </mergeCells>
  <phoneticPr fontId="1" type="noConversion"/>
  <pageMargins left="0.7" right="0.7" top="0.75" bottom="0.75" header="0.3" footer="0.3"/>
  <pageSetup paperSize="9" orientation="portrait" horizontalDpi="429496729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I68"/>
  <sheetViews>
    <sheetView topLeftCell="A4" workbookViewId="0">
      <selection activeCell="F18" sqref="F18"/>
    </sheetView>
  </sheetViews>
  <sheetFormatPr defaultRowHeight="17.399999999999999" x14ac:dyDescent="0.4"/>
  <cols>
    <col min="1" max="1" width="4.19921875" bestFit="1" customWidth="1"/>
    <col min="2" max="2" width="15" bestFit="1" customWidth="1"/>
    <col min="3" max="3" width="4.3984375" bestFit="1" customWidth="1"/>
    <col min="4" max="4" width="10.296875" bestFit="1" customWidth="1"/>
    <col min="5" max="5" width="7.3984375" bestFit="1" customWidth="1"/>
    <col min="6" max="6" width="10.59765625" customWidth="1"/>
    <col min="7" max="7" width="9.19921875" customWidth="1"/>
    <col min="8" max="8" width="9.3984375" bestFit="1" customWidth="1"/>
    <col min="9" max="9" width="11.59765625" customWidth="1"/>
  </cols>
  <sheetData>
    <row r="1" spans="1:9" ht="25.2" x14ac:dyDescent="0.4">
      <c r="A1" s="42" t="s">
        <v>372</v>
      </c>
      <c r="B1" s="43"/>
      <c r="C1" s="43"/>
      <c r="D1" s="43"/>
      <c r="E1" s="43"/>
      <c r="F1" s="43"/>
      <c r="G1" s="43"/>
      <c r="H1" s="43"/>
      <c r="I1" s="43"/>
    </row>
    <row r="3" spans="1:9" x14ac:dyDescent="0.4">
      <c r="A3" s="44" t="s">
        <v>373</v>
      </c>
      <c r="B3" s="45" t="s">
        <v>374</v>
      </c>
      <c r="C3" s="44" t="s">
        <v>375</v>
      </c>
      <c r="D3" s="44" t="s">
        <v>376</v>
      </c>
      <c r="E3" s="44" t="s">
        <v>377</v>
      </c>
      <c r="F3" s="45" t="s">
        <v>378</v>
      </c>
      <c r="G3" s="45" t="s">
        <v>379</v>
      </c>
      <c r="H3" s="45" t="s">
        <v>380</v>
      </c>
      <c r="I3" s="45" t="s">
        <v>381</v>
      </c>
    </row>
    <row r="4" spans="1:9" x14ac:dyDescent="0.4">
      <c r="A4" s="46">
        <v>1</v>
      </c>
      <c r="B4" s="47" t="s">
        <v>382</v>
      </c>
      <c r="C4" s="46">
        <v>24</v>
      </c>
      <c r="D4" s="46" t="s">
        <v>383</v>
      </c>
      <c r="E4" s="46" t="s">
        <v>384</v>
      </c>
      <c r="F4" s="46" t="s">
        <v>385</v>
      </c>
      <c r="G4" s="46" t="s">
        <v>386</v>
      </c>
      <c r="H4" s="48">
        <v>30000</v>
      </c>
      <c r="I4" s="49">
        <v>43221</v>
      </c>
    </row>
    <row r="5" spans="1:9" x14ac:dyDescent="0.4">
      <c r="A5" s="46">
        <v>2</v>
      </c>
      <c r="B5" s="47" t="s">
        <v>387</v>
      </c>
      <c r="C5" s="46">
        <v>24</v>
      </c>
      <c r="D5" s="46" t="s">
        <v>383</v>
      </c>
      <c r="E5" s="46" t="s">
        <v>384</v>
      </c>
      <c r="F5" s="46" t="s">
        <v>388</v>
      </c>
      <c r="G5" s="46" t="s">
        <v>389</v>
      </c>
      <c r="H5" s="48">
        <v>30000</v>
      </c>
      <c r="I5" s="49">
        <v>43221</v>
      </c>
    </row>
    <row r="6" spans="1:9" x14ac:dyDescent="0.4">
      <c r="A6" s="46">
        <v>3</v>
      </c>
      <c r="B6" s="47" t="s">
        <v>390</v>
      </c>
      <c r="C6" s="46">
        <v>24</v>
      </c>
      <c r="D6" s="46" t="s">
        <v>383</v>
      </c>
      <c r="E6" s="46" t="s">
        <v>384</v>
      </c>
      <c r="F6" s="46" t="s">
        <v>391</v>
      </c>
      <c r="G6" s="46" t="s">
        <v>389</v>
      </c>
      <c r="H6" s="48">
        <v>30000</v>
      </c>
      <c r="I6" s="49">
        <v>43221</v>
      </c>
    </row>
    <row r="7" spans="1:9" x14ac:dyDescent="0.4">
      <c r="A7" s="46">
        <v>4</v>
      </c>
      <c r="B7" s="47" t="s">
        <v>392</v>
      </c>
      <c r="C7" s="46">
        <v>15</v>
      </c>
      <c r="D7" s="46" t="s">
        <v>393</v>
      </c>
      <c r="E7" s="46" t="s">
        <v>394</v>
      </c>
      <c r="F7" s="46" t="s">
        <v>385</v>
      </c>
      <c r="G7" s="46" t="s">
        <v>395</v>
      </c>
      <c r="H7" s="48">
        <v>30000</v>
      </c>
      <c r="I7" s="49">
        <v>43252</v>
      </c>
    </row>
    <row r="8" spans="1:9" x14ac:dyDescent="0.4">
      <c r="A8" s="46">
        <v>5</v>
      </c>
      <c r="B8" s="47" t="s">
        <v>396</v>
      </c>
      <c r="C8" s="46">
        <v>24</v>
      </c>
      <c r="D8" s="46" t="s">
        <v>383</v>
      </c>
      <c r="E8" s="46" t="s">
        <v>397</v>
      </c>
      <c r="F8" s="46" t="s">
        <v>388</v>
      </c>
      <c r="G8" s="46" t="s">
        <v>398</v>
      </c>
      <c r="H8" s="48">
        <v>30000</v>
      </c>
      <c r="I8" s="49">
        <v>43252</v>
      </c>
    </row>
    <row r="9" spans="1:9" x14ac:dyDescent="0.4">
      <c r="A9" s="46">
        <v>6</v>
      </c>
      <c r="B9" s="47" t="s">
        <v>399</v>
      </c>
      <c r="C9" s="46">
        <v>24</v>
      </c>
      <c r="D9" s="46" t="s">
        <v>400</v>
      </c>
      <c r="E9" s="46" t="s">
        <v>401</v>
      </c>
      <c r="F9" s="46" t="s">
        <v>391</v>
      </c>
      <c r="G9" s="46" t="s">
        <v>398</v>
      </c>
      <c r="H9" s="48">
        <v>30000</v>
      </c>
      <c r="I9" s="49">
        <v>43252</v>
      </c>
    </row>
    <row r="10" spans="1:9" x14ac:dyDescent="0.4">
      <c r="A10" s="46">
        <v>7</v>
      </c>
      <c r="B10" s="47" t="s">
        <v>402</v>
      </c>
      <c r="C10" s="46">
        <v>24</v>
      </c>
      <c r="D10" s="46" t="s">
        <v>400</v>
      </c>
      <c r="E10" s="46" t="s">
        <v>403</v>
      </c>
      <c r="F10" s="46" t="s">
        <v>404</v>
      </c>
      <c r="G10" s="46" t="s">
        <v>405</v>
      </c>
      <c r="H10" s="48">
        <v>30000</v>
      </c>
      <c r="I10" s="49">
        <v>43160</v>
      </c>
    </row>
    <row r="11" spans="1:9" x14ac:dyDescent="0.4">
      <c r="A11" s="46">
        <v>8</v>
      </c>
      <c r="B11" s="47" t="s">
        <v>406</v>
      </c>
      <c r="C11" s="46">
        <v>24</v>
      </c>
      <c r="D11" s="46" t="s">
        <v>400</v>
      </c>
      <c r="E11" s="46" t="s">
        <v>403</v>
      </c>
      <c r="F11" s="46" t="s">
        <v>407</v>
      </c>
      <c r="G11" s="46" t="s">
        <v>408</v>
      </c>
      <c r="H11" s="48">
        <v>30000</v>
      </c>
      <c r="I11" s="49">
        <v>43160</v>
      </c>
    </row>
    <row r="12" spans="1:9" x14ac:dyDescent="0.4">
      <c r="A12" s="46">
        <v>9</v>
      </c>
      <c r="B12" s="47" t="s">
        <v>409</v>
      </c>
      <c r="C12" s="46">
        <v>24</v>
      </c>
      <c r="D12" s="46" t="s">
        <v>410</v>
      </c>
      <c r="E12" s="46" t="s">
        <v>403</v>
      </c>
      <c r="F12" s="46" t="s">
        <v>411</v>
      </c>
      <c r="G12" s="46" t="s">
        <v>408</v>
      </c>
      <c r="H12" s="48">
        <v>30000</v>
      </c>
      <c r="I12" s="49">
        <v>43160</v>
      </c>
    </row>
    <row r="13" spans="1:9" x14ac:dyDescent="0.4">
      <c r="A13" s="46">
        <v>10</v>
      </c>
      <c r="B13" s="47" t="s">
        <v>412</v>
      </c>
      <c r="C13" s="46">
        <v>10</v>
      </c>
      <c r="D13" s="46" t="s">
        <v>400</v>
      </c>
      <c r="E13" s="46" t="s">
        <v>384</v>
      </c>
      <c r="F13" s="46" t="s">
        <v>388</v>
      </c>
      <c r="G13" s="46" t="s">
        <v>413</v>
      </c>
      <c r="H13" s="48">
        <v>30000</v>
      </c>
      <c r="I13" s="49">
        <v>43101</v>
      </c>
    </row>
    <row r="14" spans="1:9" x14ac:dyDescent="0.4">
      <c r="A14" s="46">
        <v>11</v>
      </c>
      <c r="B14" s="47" t="s">
        <v>414</v>
      </c>
      <c r="C14" s="46">
        <v>10</v>
      </c>
      <c r="D14" s="46" t="s">
        <v>400</v>
      </c>
      <c r="E14" s="46" t="s">
        <v>415</v>
      </c>
      <c r="F14" s="46" t="s">
        <v>388</v>
      </c>
      <c r="G14" s="46" t="s">
        <v>416</v>
      </c>
      <c r="H14" s="48">
        <v>30000</v>
      </c>
      <c r="I14" s="49">
        <v>43101</v>
      </c>
    </row>
    <row r="15" spans="1:9" x14ac:dyDescent="0.4">
      <c r="A15" s="46">
        <v>11</v>
      </c>
      <c r="B15" s="47" t="s">
        <v>414</v>
      </c>
      <c r="C15" s="46">
        <v>10</v>
      </c>
      <c r="D15" s="46" t="s">
        <v>400</v>
      </c>
      <c r="E15" s="46" t="s">
        <v>397</v>
      </c>
      <c r="F15" s="46" t="s">
        <v>391</v>
      </c>
      <c r="G15" s="46" t="s">
        <v>416</v>
      </c>
      <c r="H15" s="48">
        <v>30000</v>
      </c>
      <c r="I15" s="49">
        <v>43101</v>
      </c>
    </row>
    <row r="16" spans="1:9" x14ac:dyDescent="0.4">
      <c r="A16" s="46">
        <v>12</v>
      </c>
      <c r="B16" s="47" t="s">
        <v>417</v>
      </c>
      <c r="C16" s="46">
        <v>15</v>
      </c>
      <c r="D16" s="46" t="s">
        <v>400</v>
      </c>
      <c r="E16" s="46" t="s">
        <v>403</v>
      </c>
      <c r="F16" s="46" t="s">
        <v>404</v>
      </c>
      <c r="G16" s="46" t="s">
        <v>416</v>
      </c>
      <c r="H16" s="48">
        <v>30000</v>
      </c>
      <c r="I16" s="49">
        <v>43101</v>
      </c>
    </row>
    <row r="17" spans="1:9" x14ac:dyDescent="0.4">
      <c r="A17" s="46">
        <v>13</v>
      </c>
      <c r="B17" s="47" t="s">
        <v>418</v>
      </c>
      <c r="C17" s="46">
        <v>15</v>
      </c>
      <c r="D17" s="46" t="s">
        <v>400</v>
      </c>
      <c r="E17" s="46" t="s">
        <v>403</v>
      </c>
      <c r="F17" s="46" t="s">
        <v>404</v>
      </c>
      <c r="G17" s="46" t="s">
        <v>416</v>
      </c>
      <c r="H17" s="48">
        <v>30000</v>
      </c>
      <c r="I17" s="49">
        <v>43101</v>
      </c>
    </row>
    <row r="18" spans="1:9" x14ac:dyDescent="0.4">
      <c r="A18" s="46">
        <v>13</v>
      </c>
      <c r="B18" s="47" t="s">
        <v>418</v>
      </c>
      <c r="C18" s="46">
        <v>15</v>
      </c>
      <c r="D18" s="46" t="s">
        <v>400</v>
      </c>
      <c r="E18" s="46" t="s">
        <v>403</v>
      </c>
      <c r="F18" s="46" t="s">
        <v>407</v>
      </c>
      <c r="G18" s="46" t="s">
        <v>416</v>
      </c>
      <c r="H18" s="48">
        <v>30000</v>
      </c>
      <c r="I18" s="49">
        <v>43101</v>
      </c>
    </row>
    <row r="19" spans="1:9" x14ac:dyDescent="0.4">
      <c r="A19" s="46">
        <v>14</v>
      </c>
      <c r="B19" s="47" t="s">
        <v>419</v>
      </c>
      <c r="C19" s="46">
        <v>15</v>
      </c>
      <c r="D19" s="46" t="s">
        <v>400</v>
      </c>
      <c r="E19" s="46" t="s">
        <v>403</v>
      </c>
      <c r="F19" s="46" t="s">
        <v>407</v>
      </c>
      <c r="G19" s="46" t="s">
        <v>416</v>
      </c>
      <c r="H19" s="48">
        <v>30000</v>
      </c>
      <c r="I19" s="49">
        <v>43101</v>
      </c>
    </row>
    <row r="20" spans="1:9" x14ac:dyDescent="0.4">
      <c r="A20" s="46">
        <v>14</v>
      </c>
      <c r="B20" s="47" t="s">
        <v>419</v>
      </c>
      <c r="C20" s="46">
        <v>15</v>
      </c>
      <c r="D20" s="46" t="s">
        <v>400</v>
      </c>
      <c r="E20" s="46" t="s">
        <v>403</v>
      </c>
      <c r="F20" s="46" t="s">
        <v>411</v>
      </c>
      <c r="G20" s="46" t="s">
        <v>416</v>
      </c>
      <c r="H20" s="48">
        <v>30000</v>
      </c>
      <c r="I20" s="49">
        <v>43101</v>
      </c>
    </row>
    <row r="21" spans="1:9" x14ac:dyDescent="0.4">
      <c r="A21" s="46">
        <v>15</v>
      </c>
      <c r="B21" s="47" t="s">
        <v>420</v>
      </c>
      <c r="C21" s="46">
        <v>30</v>
      </c>
      <c r="D21" s="46" t="s">
        <v>393</v>
      </c>
      <c r="E21" s="46" t="s">
        <v>421</v>
      </c>
      <c r="F21" s="46" t="s">
        <v>422</v>
      </c>
      <c r="G21" s="46" t="s">
        <v>423</v>
      </c>
      <c r="H21" s="48">
        <v>30000</v>
      </c>
      <c r="I21" s="49">
        <v>43132</v>
      </c>
    </row>
    <row r="22" spans="1:9" x14ac:dyDescent="0.4">
      <c r="A22" s="46">
        <v>16</v>
      </c>
      <c r="B22" s="47" t="s">
        <v>424</v>
      </c>
      <c r="C22" s="46">
        <v>15</v>
      </c>
      <c r="D22" s="46" t="s">
        <v>393</v>
      </c>
      <c r="E22" s="46" t="s">
        <v>403</v>
      </c>
      <c r="F22" s="46" t="s">
        <v>425</v>
      </c>
      <c r="G22" s="46" t="s">
        <v>426</v>
      </c>
      <c r="H22" s="48">
        <v>30000</v>
      </c>
      <c r="I22" s="49">
        <v>43132</v>
      </c>
    </row>
    <row r="23" spans="1:9" x14ac:dyDescent="0.4">
      <c r="A23" s="46">
        <v>17</v>
      </c>
      <c r="B23" s="47" t="s">
        <v>427</v>
      </c>
      <c r="C23" s="46">
        <v>15</v>
      </c>
      <c r="D23" s="46" t="s">
        <v>383</v>
      </c>
      <c r="E23" s="46" t="s">
        <v>403</v>
      </c>
      <c r="F23" s="46" t="s">
        <v>428</v>
      </c>
      <c r="G23" s="46" t="s">
        <v>429</v>
      </c>
      <c r="H23" s="48">
        <v>30000</v>
      </c>
      <c r="I23" s="49">
        <v>43132</v>
      </c>
    </row>
    <row r="24" spans="1:9" x14ac:dyDescent="0.4">
      <c r="A24" s="46">
        <v>18</v>
      </c>
      <c r="B24" s="47" t="s">
        <v>430</v>
      </c>
      <c r="C24" s="46">
        <v>15</v>
      </c>
      <c r="D24" s="46" t="s">
        <v>383</v>
      </c>
      <c r="E24" s="46" t="s">
        <v>403</v>
      </c>
      <c r="F24" s="46" t="s">
        <v>425</v>
      </c>
      <c r="G24" s="46" t="s">
        <v>431</v>
      </c>
      <c r="H24" s="48">
        <v>30000</v>
      </c>
      <c r="I24" s="49">
        <v>43146</v>
      </c>
    </row>
    <row r="25" spans="1:9" x14ac:dyDescent="0.4">
      <c r="A25" s="46">
        <v>19</v>
      </c>
      <c r="B25" s="47" t="s">
        <v>432</v>
      </c>
      <c r="C25" s="46">
        <v>15</v>
      </c>
      <c r="D25" s="46" t="s">
        <v>393</v>
      </c>
      <c r="E25" s="46" t="s">
        <v>403</v>
      </c>
      <c r="F25" s="46" t="s">
        <v>428</v>
      </c>
      <c r="G25" s="46" t="s">
        <v>433</v>
      </c>
      <c r="H25" s="48">
        <v>30000</v>
      </c>
      <c r="I25" s="49">
        <v>43146</v>
      </c>
    </row>
    <row r="26" spans="1:9" x14ac:dyDescent="0.4">
      <c r="A26" s="46">
        <v>20</v>
      </c>
      <c r="B26" s="47" t="s">
        <v>434</v>
      </c>
      <c r="C26" s="46">
        <v>15</v>
      </c>
      <c r="D26" s="46" t="s">
        <v>393</v>
      </c>
      <c r="E26" s="46" t="s">
        <v>421</v>
      </c>
      <c r="F26" s="46" t="s">
        <v>422</v>
      </c>
      <c r="G26" s="46" t="s">
        <v>435</v>
      </c>
      <c r="H26" s="48">
        <v>30000</v>
      </c>
      <c r="I26" s="49">
        <v>43132</v>
      </c>
    </row>
    <row r="27" spans="1:9" x14ac:dyDescent="0.4">
      <c r="A27" s="46">
        <v>21</v>
      </c>
      <c r="B27" s="47" t="s">
        <v>436</v>
      </c>
      <c r="C27" s="46">
        <v>15</v>
      </c>
      <c r="D27" s="46" t="s">
        <v>393</v>
      </c>
      <c r="E27" s="46" t="s">
        <v>401</v>
      </c>
      <c r="F27" s="46" t="s">
        <v>437</v>
      </c>
      <c r="G27" s="46" t="s">
        <v>438</v>
      </c>
      <c r="H27" s="48">
        <v>30000</v>
      </c>
      <c r="I27" s="49">
        <v>43132</v>
      </c>
    </row>
    <row r="28" spans="1:9" x14ac:dyDescent="0.4">
      <c r="A28" s="46">
        <v>22</v>
      </c>
      <c r="B28" s="47" t="s">
        <v>439</v>
      </c>
      <c r="C28" s="46">
        <v>15</v>
      </c>
      <c r="D28" s="46" t="s">
        <v>393</v>
      </c>
      <c r="E28" s="46" t="s">
        <v>401</v>
      </c>
      <c r="F28" s="46" t="s">
        <v>422</v>
      </c>
      <c r="G28" s="46" t="s">
        <v>438</v>
      </c>
      <c r="H28" s="48">
        <v>30000</v>
      </c>
      <c r="I28" s="49">
        <v>43132</v>
      </c>
    </row>
    <row r="29" spans="1:9" x14ac:dyDescent="0.4">
      <c r="A29" s="46">
        <v>23</v>
      </c>
      <c r="B29" s="47" t="s">
        <v>440</v>
      </c>
      <c r="C29" s="46">
        <v>15</v>
      </c>
      <c r="D29" s="46" t="s">
        <v>393</v>
      </c>
      <c r="E29" s="46" t="s">
        <v>401</v>
      </c>
      <c r="F29" s="46" t="s">
        <v>437</v>
      </c>
      <c r="G29" s="46" t="s">
        <v>438</v>
      </c>
      <c r="H29" s="48">
        <v>30000</v>
      </c>
      <c r="I29" s="49">
        <v>43132</v>
      </c>
    </row>
    <row r="30" spans="1:9" x14ac:dyDescent="0.4">
      <c r="A30" s="46">
        <v>24</v>
      </c>
      <c r="B30" s="47" t="s">
        <v>441</v>
      </c>
      <c r="C30" s="46">
        <v>8</v>
      </c>
      <c r="D30" s="46" t="s">
        <v>400</v>
      </c>
      <c r="E30" s="46" t="s">
        <v>403</v>
      </c>
      <c r="F30" s="46" t="s">
        <v>442</v>
      </c>
      <c r="G30" s="46" t="s">
        <v>443</v>
      </c>
      <c r="H30" s="48">
        <v>30000</v>
      </c>
      <c r="I30" s="49">
        <v>43160</v>
      </c>
    </row>
    <row r="31" spans="1:9" x14ac:dyDescent="0.4">
      <c r="A31" s="46">
        <v>25</v>
      </c>
      <c r="B31" s="47" t="s">
        <v>444</v>
      </c>
      <c r="C31" s="46">
        <v>8</v>
      </c>
      <c r="D31" s="46" t="s">
        <v>400</v>
      </c>
      <c r="E31" s="46" t="s">
        <v>403</v>
      </c>
      <c r="F31" s="46" t="s">
        <v>385</v>
      </c>
      <c r="G31" s="46" t="s">
        <v>445</v>
      </c>
      <c r="H31" s="48">
        <v>30000</v>
      </c>
      <c r="I31" s="49">
        <v>43160</v>
      </c>
    </row>
    <row r="32" spans="1:9" x14ac:dyDescent="0.4">
      <c r="A32" s="46">
        <v>26</v>
      </c>
      <c r="B32" s="47" t="s">
        <v>446</v>
      </c>
      <c r="C32" s="46">
        <v>8</v>
      </c>
      <c r="D32" s="46" t="s">
        <v>400</v>
      </c>
      <c r="E32" s="46" t="s">
        <v>403</v>
      </c>
      <c r="F32" s="46" t="s">
        <v>388</v>
      </c>
      <c r="G32" s="46" t="s">
        <v>445</v>
      </c>
      <c r="H32" s="48">
        <v>30000</v>
      </c>
      <c r="I32" s="49">
        <v>43160</v>
      </c>
    </row>
    <row r="33" spans="1:9" x14ac:dyDescent="0.4">
      <c r="A33" s="50">
        <v>27</v>
      </c>
      <c r="B33" s="51" t="s">
        <v>447</v>
      </c>
      <c r="C33" s="50">
        <v>50</v>
      </c>
      <c r="D33" s="50" t="s">
        <v>448</v>
      </c>
      <c r="E33" s="50" t="s">
        <v>449</v>
      </c>
      <c r="F33" s="50" t="s">
        <v>450</v>
      </c>
      <c r="G33" s="50" t="s">
        <v>451</v>
      </c>
      <c r="H33" s="52">
        <v>35000</v>
      </c>
      <c r="I33" s="53">
        <v>43344</v>
      </c>
    </row>
    <row r="34" spans="1:9" x14ac:dyDescent="0.4">
      <c r="A34" s="50">
        <v>28</v>
      </c>
      <c r="B34" s="51" t="s">
        <v>452</v>
      </c>
      <c r="C34" s="50">
        <v>50</v>
      </c>
      <c r="D34" s="50" t="s">
        <v>448</v>
      </c>
      <c r="E34" s="50" t="s">
        <v>449</v>
      </c>
      <c r="F34" s="50" t="s">
        <v>450</v>
      </c>
      <c r="G34" s="50" t="s">
        <v>453</v>
      </c>
      <c r="H34" s="52">
        <v>35000</v>
      </c>
      <c r="I34" s="53">
        <v>43344</v>
      </c>
    </row>
    <row r="35" spans="1:9" x14ac:dyDescent="0.4">
      <c r="A35" s="50">
        <v>28</v>
      </c>
      <c r="B35" s="51" t="s">
        <v>452</v>
      </c>
      <c r="C35" s="50">
        <v>50</v>
      </c>
      <c r="D35" s="50" t="s">
        <v>448</v>
      </c>
      <c r="E35" s="50" t="s">
        <v>449</v>
      </c>
      <c r="F35" s="50" t="s">
        <v>454</v>
      </c>
      <c r="G35" s="50" t="s">
        <v>453</v>
      </c>
      <c r="H35" s="52">
        <v>35000</v>
      </c>
      <c r="I35" s="53">
        <v>43344</v>
      </c>
    </row>
    <row r="36" spans="1:9" x14ac:dyDescent="0.4">
      <c r="A36" s="50">
        <v>29</v>
      </c>
      <c r="B36" s="51" t="s">
        <v>455</v>
      </c>
      <c r="C36" s="50">
        <v>60</v>
      </c>
      <c r="D36" s="50" t="s">
        <v>448</v>
      </c>
      <c r="E36" s="50" t="s">
        <v>449</v>
      </c>
      <c r="F36" s="50" t="s">
        <v>456</v>
      </c>
      <c r="G36" s="50" t="s">
        <v>457</v>
      </c>
      <c r="H36" s="52">
        <v>35000</v>
      </c>
      <c r="I36" s="53">
        <v>43344</v>
      </c>
    </row>
    <row r="37" spans="1:9" x14ac:dyDescent="0.4">
      <c r="A37" s="50">
        <v>30</v>
      </c>
      <c r="B37" s="51" t="s">
        <v>458</v>
      </c>
      <c r="C37" s="50">
        <v>8</v>
      </c>
      <c r="D37" s="50" t="s">
        <v>448</v>
      </c>
      <c r="E37" s="50" t="s">
        <v>421</v>
      </c>
      <c r="F37" s="50" t="s">
        <v>456</v>
      </c>
      <c r="G37" s="50" t="s">
        <v>459</v>
      </c>
      <c r="H37" s="52">
        <v>60000</v>
      </c>
      <c r="I37" s="53">
        <v>43344</v>
      </c>
    </row>
    <row r="38" spans="1:9" x14ac:dyDescent="0.4">
      <c r="A38" s="50">
        <v>30</v>
      </c>
      <c r="B38" s="51" t="s">
        <v>458</v>
      </c>
      <c r="C38" s="50">
        <v>8</v>
      </c>
      <c r="D38" s="50" t="s">
        <v>448</v>
      </c>
      <c r="E38" s="50" t="s">
        <v>421</v>
      </c>
      <c r="F38" s="50" t="s">
        <v>460</v>
      </c>
      <c r="G38" s="50" t="s">
        <v>459</v>
      </c>
      <c r="H38" s="52">
        <v>60000</v>
      </c>
      <c r="I38" s="53">
        <v>43344</v>
      </c>
    </row>
    <row r="39" spans="1:9" x14ac:dyDescent="0.4">
      <c r="A39" s="50">
        <v>31</v>
      </c>
      <c r="B39" s="51" t="s">
        <v>461</v>
      </c>
      <c r="C39" s="50">
        <v>8</v>
      </c>
      <c r="D39" s="50" t="s">
        <v>448</v>
      </c>
      <c r="E39" s="50" t="s">
        <v>421</v>
      </c>
      <c r="F39" s="50" t="s">
        <v>460</v>
      </c>
      <c r="G39" s="50" t="s">
        <v>459</v>
      </c>
      <c r="H39" s="52">
        <v>60000</v>
      </c>
      <c r="I39" s="53">
        <v>43344</v>
      </c>
    </row>
    <row r="40" spans="1:9" x14ac:dyDescent="0.4">
      <c r="A40" s="50">
        <v>31</v>
      </c>
      <c r="B40" s="51" t="s">
        <v>461</v>
      </c>
      <c r="C40" s="50">
        <v>8</v>
      </c>
      <c r="D40" s="50" t="s">
        <v>448</v>
      </c>
      <c r="E40" s="50" t="s">
        <v>421</v>
      </c>
      <c r="F40" s="50" t="s">
        <v>462</v>
      </c>
      <c r="G40" s="50" t="s">
        <v>459</v>
      </c>
      <c r="H40" s="52">
        <v>60000</v>
      </c>
      <c r="I40" s="53">
        <v>43344</v>
      </c>
    </row>
    <row r="41" spans="1:9" x14ac:dyDescent="0.4">
      <c r="A41" s="50">
        <v>32</v>
      </c>
      <c r="B41" s="51" t="s">
        <v>463</v>
      </c>
      <c r="C41" s="50">
        <v>8</v>
      </c>
      <c r="D41" s="50" t="s">
        <v>448</v>
      </c>
      <c r="E41" s="50" t="s">
        <v>421</v>
      </c>
      <c r="F41" s="50" t="s">
        <v>462</v>
      </c>
      <c r="G41" s="50" t="s">
        <v>459</v>
      </c>
      <c r="H41" s="52">
        <v>60000</v>
      </c>
      <c r="I41" s="53">
        <v>43344</v>
      </c>
    </row>
    <row r="42" spans="1:9" x14ac:dyDescent="0.4">
      <c r="A42" s="50">
        <v>32</v>
      </c>
      <c r="B42" s="51" t="s">
        <v>463</v>
      </c>
      <c r="C42" s="50">
        <v>8</v>
      </c>
      <c r="D42" s="50" t="s">
        <v>448</v>
      </c>
      <c r="E42" s="50" t="s">
        <v>421</v>
      </c>
      <c r="F42" s="50" t="s">
        <v>464</v>
      </c>
      <c r="G42" s="50" t="s">
        <v>459</v>
      </c>
      <c r="H42" s="52">
        <v>60000</v>
      </c>
      <c r="I42" s="53">
        <v>43344</v>
      </c>
    </row>
    <row r="43" spans="1:9" x14ac:dyDescent="0.4">
      <c r="A43" s="50">
        <v>33</v>
      </c>
      <c r="B43" s="51" t="s">
        <v>465</v>
      </c>
      <c r="C43" s="50">
        <v>8</v>
      </c>
      <c r="D43" s="50" t="s">
        <v>448</v>
      </c>
      <c r="E43" s="50" t="s">
        <v>421</v>
      </c>
      <c r="F43" s="50" t="s">
        <v>464</v>
      </c>
      <c r="G43" s="50" t="s">
        <v>459</v>
      </c>
      <c r="H43" s="52">
        <v>60000</v>
      </c>
      <c r="I43" s="53">
        <v>43344</v>
      </c>
    </row>
    <row r="44" spans="1:9" x14ac:dyDescent="0.4">
      <c r="A44" s="50">
        <v>33</v>
      </c>
      <c r="B44" s="51" t="s">
        <v>465</v>
      </c>
      <c r="C44" s="50">
        <v>8</v>
      </c>
      <c r="D44" s="50" t="s">
        <v>448</v>
      </c>
      <c r="E44" s="50" t="s">
        <v>421</v>
      </c>
      <c r="F44" s="50" t="s">
        <v>466</v>
      </c>
      <c r="G44" s="50" t="s">
        <v>459</v>
      </c>
      <c r="H44" s="52">
        <v>60000</v>
      </c>
      <c r="I44" s="53">
        <v>43344</v>
      </c>
    </row>
    <row r="45" spans="1:9" x14ac:dyDescent="0.4">
      <c r="A45" s="50">
        <v>34</v>
      </c>
      <c r="B45" s="51" t="s">
        <v>467</v>
      </c>
      <c r="C45" s="50">
        <v>24</v>
      </c>
      <c r="D45" s="50" t="s">
        <v>448</v>
      </c>
      <c r="E45" s="50" t="s">
        <v>421</v>
      </c>
      <c r="F45" s="50" t="s">
        <v>468</v>
      </c>
      <c r="G45" s="50" t="s">
        <v>469</v>
      </c>
      <c r="H45" s="52">
        <v>35000</v>
      </c>
      <c r="I45" s="53">
        <v>43327</v>
      </c>
    </row>
    <row r="46" spans="1:9" x14ac:dyDescent="0.4">
      <c r="A46" s="50">
        <v>34</v>
      </c>
      <c r="B46" s="51" t="s">
        <v>467</v>
      </c>
      <c r="C46" s="50">
        <v>24</v>
      </c>
      <c r="D46" s="50" t="s">
        <v>448</v>
      </c>
      <c r="E46" s="50" t="s">
        <v>421</v>
      </c>
      <c r="F46" s="50" t="s">
        <v>468</v>
      </c>
      <c r="G46" s="50" t="s">
        <v>470</v>
      </c>
      <c r="H46" s="52">
        <v>35000</v>
      </c>
      <c r="I46" s="53">
        <v>43327</v>
      </c>
    </row>
    <row r="47" spans="1:9" x14ac:dyDescent="0.4">
      <c r="A47" s="50">
        <v>35</v>
      </c>
      <c r="B47" s="51" t="s">
        <v>471</v>
      </c>
      <c r="C47" s="50">
        <v>24</v>
      </c>
      <c r="D47" s="50" t="s">
        <v>448</v>
      </c>
      <c r="E47" s="50" t="s">
        <v>384</v>
      </c>
      <c r="F47" s="50" t="s">
        <v>472</v>
      </c>
      <c r="G47" s="50" t="s">
        <v>470</v>
      </c>
      <c r="H47" s="52">
        <v>35000</v>
      </c>
      <c r="I47" s="53">
        <v>43327</v>
      </c>
    </row>
    <row r="48" spans="1:9" x14ac:dyDescent="0.4">
      <c r="A48" s="50">
        <v>36</v>
      </c>
      <c r="B48" s="51" t="s">
        <v>473</v>
      </c>
      <c r="C48" s="50">
        <v>8</v>
      </c>
      <c r="D48" s="50" t="s">
        <v>448</v>
      </c>
      <c r="E48" s="50" t="s">
        <v>474</v>
      </c>
      <c r="F48" s="50" t="s">
        <v>475</v>
      </c>
      <c r="G48" s="50" t="s">
        <v>476</v>
      </c>
      <c r="H48" s="52">
        <v>60000</v>
      </c>
      <c r="I48" s="53">
        <v>43327</v>
      </c>
    </row>
    <row r="49" spans="1:9" x14ac:dyDescent="0.4">
      <c r="A49" s="50">
        <v>37</v>
      </c>
      <c r="B49" s="51" t="s">
        <v>477</v>
      </c>
      <c r="C49" s="50">
        <v>8</v>
      </c>
      <c r="D49" s="50" t="s">
        <v>448</v>
      </c>
      <c r="E49" s="50" t="s">
        <v>474</v>
      </c>
      <c r="F49" s="50" t="s">
        <v>478</v>
      </c>
      <c r="G49" s="50" t="s">
        <v>479</v>
      </c>
      <c r="H49" s="52">
        <v>60000</v>
      </c>
      <c r="I49" s="53">
        <v>43327</v>
      </c>
    </row>
    <row r="50" spans="1:9" x14ac:dyDescent="0.4">
      <c r="A50" s="50">
        <v>38</v>
      </c>
      <c r="B50" s="51" t="s">
        <v>480</v>
      </c>
      <c r="C50" s="50">
        <v>8</v>
      </c>
      <c r="D50" s="50" t="s">
        <v>448</v>
      </c>
      <c r="E50" s="50" t="s">
        <v>474</v>
      </c>
      <c r="F50" s="50" t="s">
        <v>481</v>
      </c>
      <c r="G50" s="50" t="s">
        <v>479</v>
      </c>
      <c r="H50" s="52">
        <v>60000</v>
      </c>
      <c r="I50" s="53">
        <v>43327</v>
      </c>
    </row>
    <row r="51" spans="1:9" x14ac:dyDescent="0.4">
      <c r="A51" s="50">
        <v>39</v>
      </c>
      <c r="B51" s="51" t="s">
        <v>482</v>
      </c>
      <c r="C51" s="50">
        <v>8</v>
      </c>
      <c r="D51" s="50" t="s">
        <v>448</v>
      </c>
      <c r="E51" s="50" t="s">
        <v>474</v>
      </c>
      <c r="F51" s="50" t="s">
        <v>483</v>
      </c>
      <c r="G51" s="50" t="s">
        <v>484</v>
      </c>
      <c r="H51" s="52">
        <v>60000</v>
      </c>
      <c r="I51" s="53">
        <v>43410</v>
      </c>
    </row>
    <row r="52" spans="1:9" x14ac:dyDescent="0.4">
      <c r="A52" s="50">
        <v>40</v>
      </c>
      <c r="B52" s="51" t="s">
        <v>485</v>
      </c>
      <c r="C52" s="50">
        <v>8</v>
      </c>
      <c r="D52" s="50" t="s">
        <v>448</v>
      </c>
      <c r="E52" s="50" t="s">
        <v>474</v>
      </c>
      <c r="F52" s="50" t="s">
        <v>486</v>
      </c>
      <c r="G52" s="50" t="s">
        <v>487</v>
      </c>
      <c r="H52" s="52">
        <v>60000</v>
      </c>
      <c r="I52" s="53">
        <v>43410</v>
      </c>
    </row>
    <row r="53" spans="1:9" x14ac:dyDescent="0.4">
      <c r="A53" s="50">
        <v>41</v>
      </c>
      <c r="B53" s="51" t="s">
        <v>488</v>
      </c>
      <c r="C53" s="50">
        <v>8</v>
      </c>
      <c r="D53" s="50" t="s">
        <v>448</v>
      </c>
      <c r="E53" s="50" t="s">
        <v>474</v>
      </c>
      <c r="F53" s="50" t="s">
        <v>489</v>
      </c>
      <c r="G53" s="50" t="s">
        <v>487</v>
      </c>
      <c r="H53" s="52">
        <v>60000</v>
      </c>
      <c r="I53" s="53">
        <v>43410</v>
      </c>
    </row>
    <row r="54" spans="1:9" x14ac:dyDescent="0.4">
      <c r="A54" s="50">
        <v>42</v>
      </c>
      <c r="B54" s="51" t="s">
        <v>490</v>
      </c>
      <c r="C54" s="50">
        <v>8</v>
      </c>
      <c r="D54" s="50" t="s">
        <v>448</v>
      </c>
      <c r="E54" s="50" t="s">
        <v>403</v>
      </c>
      <c r="F54" s="50" t="s">
        <v>483</v>
      </c>
      <c r="G54" s="50" t="s">
        <v>487</v>
      </c>
      <c r="H54" s="52">
        <v>35000</v>
      </c>
      <c r="I54" s="53">
        <v>43410</v>
      </c>
    </row>
    <row r="55" spans="1:9" x14ac:dyDescent="0.4">
      <c r="A55" s="50">
        <v>43</v>
      </c>
      <c r="B55" s="51" t="s">
        <v>491</v>
      </c>
      <c r="C55" s="50">
        <v>8</v>
      </c>
      <c r="D55" s="50" t="s">
        <v>448</v>
      </c>
      <c r="E55" s="50" t="s">
        <v>403</v>
      </c>
      <c r="F55" s="50" t="s">
        <v>486</v>
      </c>
      <c r="G55" s="50" t="s">
        <v>487</v>
      </c>
      <c r="H55" s="52">
        <v>35000</v>
      </c>
      <c r="I55" s="53">
        <v>43410</v>
      </c>
    </row>
    <row r="56" spans="1:9" x14ac:dyDescent="0.4">
      <c r="A56" s="50">
        <v>44</v>
      </c>
      <c r="B56" s="51" t="s">
        <v>492</v>
      </c>
      <c r="C56" s="50">
        <v>8</v>
      </c>
      <c r="D56" s="50" t="s">
        <v>448</v>
      </c>
      <c r="E56" s="50" t="s">
        <v>403</v>
      </c>
      <c r="F56" s="50" t="s">
        <v>489</v>
      </c>
      <c r="G56" s="50" t="s">
        <v>487</v>
      </c>
      <c r="H56" s="52">
        <v>35000</v>
      </c>
      <c r="I56" s="53">
        <v>43410</v>
      </c>
    </row>
    <row r="57" spans="1:9" x14ac:dyDescent="0.4">
      <c r="A57" s="54">
        <v>45</v>
      </c>
      <c r="B57" s="55" t="s">
        <v>493</v>
      </c>
      <c r="C57" s="54">
        <v>12</v>
      </c>
      <c r="D57" s="54" t="s">
        <v>494</v>
      </c>
      <c r="E57" s="54" t="s">
        <v>403</v>
      </c>
      <c r="F57" s="54" t="s">
        <v>475</v>
      </c>
      <c r="G57" s="54" t="s">
        <v>495</v>
      </c>
      <c r="H57" s="56">
        <v>35000</v>
      </c>
      <c r="I57" s="57">
        <v>43435</v>
      </c>
    </row>
    <row r="58" spans="1:9" x14ac:dyDescent="0.4">
      <c r="A58" s="54">
        <v>45</v>
      </c>
      <c r="B58" s="55" t="s">
        <v>493</v>
      </c>
      <c r="C58" s="54">
        <v>12</v>
      </c>
      <c r="D58" s="54" t="s">
        <v>494</v>
      </c>
      <c r="E58" s="54" t="s">
        <v>403</v>
      </c>
      <c r="F58" s="54" t="s">
        <v>475</v>
      </c>
      <c r="G58" s="54" t="s">
        <v>496</v>
      </c>
      <c r="H58" s="56">
        <v>35000</v>
      </c>
      <c r="I58" s="57">
        <v>43435</v>
      </c>
    </row>
    <row r="59" spans="1:9" x14ac:dyDescent="0.4">
      <c r="A59" s="54">
        <v>46</v>
      </c>
      <c r="B59" s="55" t="s">
        <v>497</v>
      </c>
      <c r="C59" s="54">
        <v>12</v>
      </c>
      <c r="D59" s="54" t="s">
        <v>494</v>
      </c>
      <c r="E59" s="54" t="s">
        <v>403</v>
      </c>
      <c r="F59" s="54" t="s">
        <v>498</v>
      </c>
      <c r="G59" s="54" t="s">
        <v>496</v>
      </c>
      <c r="H59" s="56">
        <v>35000</v>
      </c>
      <c r="I59" s="57">
        <v>43435</v>
      </c>
    </row>
    <row r="60" spans="1:9" x14ac:dyDescent="0.4">
      <c r="A60" s="54">
        <v>47</v>
      </c>
      <c r="B60" s="55" t="s">
        <v>499</v>
      </c>
      <c r="C60" s="54">
        <v>12</v>
      </c>
      <c r="D60" s="54" t="s">
        <v>494</v>
      </c>
      <c r="E60" s="54" t="s">
        <v>403</v>
      </c>
      <c r="F60" s="54" t="s">
        <v>500</v>
      </c>
      <c r="G60" s="54" t="s">
        <v>496</v>
      </c>
      <c r="H60" s="56">
        <v>35000</v>
      </c>
      <c r="I60" s="57">
        <v>43435</v>
      </c>
    </row>
    <row r="61" spans="1:9" x14ac:dyDescent="0.4">
      <c r="A61" s="54">
        <v>48</v>
      </c>
      <c r="B61" s="55" t="s">
        <v>501</v>
      </c>
      <c r="C61" s="54">
        <v>24</v>
      </c>
      <c r="D61" s="54" t="s">
        <v>502</v>
      </c>
      <c r="E61" s="54" t="s">
        <v>403</v>
      </c>
      <c r="F61" s="54" t="s">
        <v>483</v>
      </c>
      <c r="G61" s="54" t="s">
        <v>503</v>
      </c>
      <c r="H61" s="56">
        <v>35000</v>
      </c>
      <c r="I61" s="57">
        <v>43374</v>
      </c>
    </row>
    <row r="62" spans="1:9" x14ac:dyDescent="0.4">
      <c r="A62" s="54">
        <v>48</v>
      </c>
      <c r="B62" s="55" t="s">
        <v>501</v>
      </c>
      <c r="C62" s="54">
        <v>24</v>
      </c>
      <c r="D62" s="54" t="s">
        <v>502</v>
      </c>
      <c r="E62" s="54" t="s">
        <v>403</v>
      </c>
      <c r="F62" s="54" t="s">
        <v>483</v>
      </c>
      <c r="G62" s="54" t="s">
        <v>504</v>
      </c>
      <c r="H62" s="56">
        <v>35000</v>
      </c>
      <c r="I62" s="57">
        <v>43374</v>
      </c>
    </row>
    <row r="63" spans="1:9" x14ac:dyDescent="0.4">
      <c r="A63" s="54">
        <v>49</v>
      </c>
      <c r="B63" s="55" t="s">
        <v>505</v>
      </c>
      <c r="C63" s="54">
        <v>24</v>
      </c>
      <c r="D63" s="54" t="s">
        <v>502</v>
      </c>
      <c r="E63" s="54" t="s">
        <v>403</v>
      </c>
      <c r="F63" s="54" t="s">
        <v>486</v>
      </c>
      <c r="G63" s="54" t="s">
        <v>504</v>
      </c>
      <c r="H63" s="56">
        <v>35000</v>
      </c>
      <c r="I63" s="57">
        <v>43374</v>
      </c>
    </row>
    <row r="64" spans="1:9" x14ac:dyDescent="0.4">
      <c r="A64" s="54">
        <v>50</v>
      </c>
      <c r="B64" s="55" t="s">
        <v>506</v>
      </c>
      <c r="C64" s="54">
        <v>24</v>
      </c>
      <c r="D64" s="54" t="s">
        <v>502</v>
      </c>
      <c r="E64" s="54" t="s">
        <v>403</v>
      </c>
      <c r="F64" s="54" t="s">
        <v>489</v>
      </c>
      <c r="G64" s="54" t="s">
        <v>504</v>
      </c>
      <c r="H64" s="56">
        <v>35000</v>
      </c>
      <c r="I64" s="57">
        <v>43374</v>
      </c>
    </row>
    <row r="65" spans="1:9" x14ac:dyDescent="0.4">
      <c r="A65" s="54">
        <v>51</v>
      </c>
      <c r="B65" s="55" t="s">
        <v>507</v>
      </c>
      <c r="C65" s="54">
        <v>45</v>
      </c>
      <c r="D65" s="54" t="s">
        <v>508</v>
      </c>
      <c r="E65" s="54" t="s">
        <v>403</v>
      </c>
      <c r="F65" s="54" t="s">
        <v>509</v>
      </c>
      <c r="G65" s="54" t="s">
        <v>510</v>
      </c>
      <c r="H65" s="56">
        <v>35000</v>
      </c>
      <c r="I65" s="57">
        <v>43344</v>
      </c>
    </row>
    <row r="66" spans="1:9" x14ac:dyDescent="0.4">
      <c r="A66" s="54">
        <v>51</v>
      </c>
      <c r="B66" s="55" t="s">
        <v>507</v>
      </c>
      <c r="C66" s="54">
        <v>45</v>
      </c>
      <c r="D66" s="54" t="s">
        <v>508</v>
      </c>
      <c r="E66" s="54" t="s">
        <v>403</v>
      </c>
      <c r="F66" s="54" t="s">
        <v>509</v>
      </c>
      <c r="G66" s="54" t="s">
        <v>511</v>
      </c>
      <c r="H66" s="56">
        <v>35000</v>
      </c>
      <c r="I66" s="57">
        <v>43344</v>
      </c>
    </row>
    <row r="67" spans="1:9" x14ac:dyDescent="0.4">
      <c r="A67" s="54">
        <v>51</v>
      </c>
      <c r="B67" s="55" t="s">
        <v>507</v>
      </c>
      <c r="C67" s="54">
        <v>45</v>
      </c>
      <c r="D67" s="54" t="s">
        <v>508</v>
      </c>
      <c r="E67" s="54" t="s">
        <v>403</v>
      </c>
      <c r="F67" s="54" t="s">
        <v>509</v>
      </c>
      <c r="G67" s="58" t="s">
        <v>511</v>
      </c>
      <c r="H67" s="56">
        <v>35000</v>
      </c>
      <c r="I67" s="57">
        <v>43344</v>
      </c>
    </row>
    <row r="68" spans="1:9" x14ac:dyDescent="0.4">
      <c r="A68" s="54">
        <v>52</v>
      </c>
      <c r="B68" s="55" t="s">
        <v>512</v>
      </c>
      <c r="C68" s="54">
        <v>45</v>
      </c>
      <c r="D68" s="54" t="s">
        <v>508</v>
      </c>
      <c r="E68" s="54" t="s">
        <v>403</v>
      </c>
      <c r="F68" s="54" t="s">
        <v>513</v>
      </c>
      <c r="G68" s="58" t="s">
        <v>511</v>
      </c>
      <c r="H68" s="56">
        <v>35000</v>
      </c>
      <c r="I68" s="57">
        <v>43344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3</vt:i4>
      </vt:variant>
    </vt:vector>
  </HeadingPairs>
  <TitlesOfParts>
    <vt:vector size="8" baseType="lpstr">
      <vt:lpstr>정렬</vt:lpstr>
      <vt:lpstr>사용자지정목록</vt:lpstr>
      <vt:lpstr>부분합</vt:lpstr>
      <vt:lpstr>필터</vt:lpstr>
      <vt:lpstr>피벗테이블</vt:lpstr>
      <vt:lpstr>부분합!Print_Area</vt:lpstr>
      <vt:lpstr>사용자지정목록!Print_Area</vt:lpstr>
      <vt:lpstr>정렬!Print_Area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서정아</dc:creator>
  <cp:lastModifiedBy>YNC</cp:lastModifiedBy>
  <cp:lastPrinted>2018-07-09T01:33:18Z</cp:lastPrinted>
  <dcterms:created xsi:type="dcterms:W3CDTF">2018-02-01T11:55:48Z</dcterms:created>
  <dcterms:modified xsi:type="dcterms:W3CDTF">2022-02-08T02:15:18Z</dcterms:modified>
</cp:coreProperties>
</file>